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activeTab="3"/>
  </bookViews>
  <sheets>
    <sheet name="Annexure - I" sheetId="1" r:id="rId1"/>
    <sheet name="Annexure-II" sheetId="2" r:id="rId2"/>
    <sheet name="Annexure-III" sheetId="3" r:id="rId3"/>
    <sheet name="Annexure-IV" sheetId="4" r:id="rId4"/>
  </sheets>
  <definedNames>
    <definedName name="_xlnm.Print_Area" localSheetId="0">'Annexure - I'!$A$1:$BC$51</definedName>
    <definedName name="_xlnm.Print_Area" localSheetId="1">'Annexure-II'!$A$1:$J$19</definedName>
    <definedName name="_xlnm.Print_Area" localSheetId="2">'Annexure-III'!$A$1:$I$39</definedName>
    <definedName name="_xlnm.Print_Area" localSheetId="3">'Annexure-IV'!$A$1:$Y$19</definedName>
    <definedName name="_xlnm.Print_Titles" localSheetId="0">'Annexure - I'!$3:$3</definedName>
    <definedName name="_xlnm.Print_Titles" localSheetId="1">'Annexure-II'!$2:$3</definedName>
    <definedName name="_xlnm.Print_Titles" localSheetId="2">'Annexure-III'!$2:$3</definedName>
    <definedName name="_xlnm.Print_Titles" localSheetId="3">'Annexure-IV'!$1:$2</definedName>
  </definedNames>
  <calcPr fullCalcOnLoad="1"/>
</workbook>
</file>

<file path=xl/sharedStrings.xml><?xml version="1.0" encoding="utf-8"?>
<sst xmlns="http://schemas.openxmlformats.org/spreadsheetml/2006/main" count="217" uniqueCount="158">
  <si>
    <t>Sl. No.</t>
  </si>
  <si>
    <t xml:space="preserve"> </t>
  </si>
  <si>
    <t>EXECUTIVE DIRECTOR</t>
  </si>
  <si>
    <t>CE/ELEC</t>
  </si>
  <si>
    <t>SE/ELEC</t>
  </si>
  <si>
    <t>DE/ELEC</t>
  </si>
  <si>
    <t>ADE/EL</t>
  </si>
  <si>
    <t>AE/AAE(ELEC)</t>
  </si>
  <si>
    <t>CE/CIVIL</t>
  </si>
  <si>
    <t>SE/CIVIL</t>
  </si>
  <si>
    <t>EE/CIVIL</t>
  </si>
  <si>
    <t>AEE/CIVIL</t>
  </si>
  <si>
    <t>AE/AAE(CIVIL)</t>
  </si>
  <si>
    <t>CE/TELE</t>
  </si>
  <si>
    <t>SE/TELE</t>
  </si>
  <si>
    <t>DE/TELE</t>
  </si>
  <si>
    <t>ADE/TELE</t>
  </si>
  <si>
    <t>AE/AAE(TELE)</t>
  </si>
  <si>
    <t>ADE/MECH</t>
  </si>
  <si>
    <t>SUB ENGINEER (ELEC)</t>
  </si>
  <si>
    <t>SUB ENGINEER (CIVIL)</t>
  </si>
  <si>
    <t>DM GR-I</t>
  </si>
  <si>
    <t>FA&amp;CCA</t>
  </si>
  <si>
    <t>Dy.CCA</t>
  </si>
  <si>
    <t>SAO</t>
  </si>
  <si>
    <t>AO</t>
  </si>
  <si>
    <t>AAO</t>
  </si>
  <si>
    <t>CGM</t>
  </si>
  <si>
    <t>Addl. Secretary</t>
  </si>
  <si>
    <t>DS</t>
  </si>
  <si>
    <t>AS</t>
  </si>
  <si>
    <t>Divisional Manager(Ex-Cadre)</t>
  </si>
  <si>
    <t>PO</t>
  </si>
  <si>
    <t>Asst.Manager(Ex-Cadre)</t>
  </si>
  <si>
    <t>ACS</t>
  </si>
  <si>
    <t>Tahasildar</t>
  </si>
  <si>
    <t>JAO</t>
  </si>
  <si>
    <t>UDC</t>
  </si>
  <si>
    <t>Store Keeper Gr-II</t>
  </si>
  <si>
    <t>UD Steno</t>
  </si>
  <si>
    <t>UDRI</t>
  </si>
  <si>
    <t>LDC</t>
  </si>
  <si>
    <t>LD Steno</t>
  </si>
  <si>
    <t>Typist(Accounts)</t>
  </si>
  <si>
    <t>JPO</t>
  </si>
  <si>
    <t>Sports Officer</t>
  </si>
  <si>
    <t>Sr.Steno</t>
  </si>
  <si>
    <t>Jr.Steno</t>
  </si>
  <si>
    <t>Assistant</t>
  </si>
  <si>
    <t>Typist(P&amp;G)</t>
  </si>
  <si>
    <t>Record Assistant</t>
  </si>
  <si>
    <t>Roneo Operator</t>
  </si>
  <si>
    <t>Office Sub-Ordinate</t>
  </si>
  <si>
    <t>Paper Cutting Operator</t>
  </si>
  <si>
    <t>Mali/Malans (Provencial)</t>
  </si>
  <si>
    <t>Driver (Provencial)</t>
  </si>
  <si>
    <t>NON TECH NON EXE.SUB TOTAL</t>
  </si>
  <si>
    <t>ADDL.SP</t>
  </si>
  <si>
    <t>Security Head Guard</t>
  </si>
  <si>
    <t>Security guard</t>
  </si>
  <si>
    <t>Inspector of Police (CI)</t>
  </si>
  <si>
    <t>Sub Inspector</t>
  </si>
  <si>
    <t>Head Constable</t>
  </si>
  <si>
    <t>Police Constable</t>
  </si>
  <si>
    <t>Driver Operator</t>
  </si>
  <si>
    <t>Leading Fireman</t>
  </si>
  <si>
    <t>Fireman</t>
  </si>
  <si>
    <t>FMD Gr.I</t>
  </si>
  <si>
    <t>Civil Maistry Gr-I</t>
  </si>
  <si>
    <t>Const. Foreman</t>
  </si>
  <si>
    <t>LMD</t>
  </si>
  <si>
    <t>Telephone Operator</t>
  </si>
  <si>
    <t>Civil Maistry Gr-III</t>
  </si>
  <si>
    <t>ALM</t>
  </si>
  <si>
    <t>Mason Gr-II</t>
  </si>
  <si>
    <t>JLM</t>
  </si>
  <si>
    <t>Cleaner</t>
  </si>
  <si>
    <t>SWG/SOR</t>
  </si>
  <si>
    <t>BPO</t>
  </si>
  <si>
    <t>Watchman(O&amp;M)</t>
  </si>
  <si>
    <t>Watchman (Constn.)</t>
  </si>
  <si>
    <t>Cook(Canteen)</t>
  </si>
  <si>
    <t>Asst. Cook(Canteen)</t>
  </si>
  <si>
    <t>Helper/Server(Canteen)</t>
  </si>
  <si>
    <t>CMD Peshi</t>
  </si>
  <si>
    <t>Director (Transmission)</t>
  </si>
  <si>
    <t xml:space="preserve">                             </t>
  </si>
  <si>
    <t>Director (Finance &amp; Revenue)</t>
  </si>
  <si>
    <t>Corporate Cell (Under Dir.(F&amp;R)</t>
  </si>
  <si>
    <t>SE/Enquiries (Under JMD(HRD))</t>
  </si>
  <si>
    <t>ACS (Under CMD)</t>
  </si>
  <si>
    <t>Energy Minister Peshi</t>
  </si>
  <si>
    <t>CE/RAC, Reforms &amp; IT</t>
  </si>
  <si>
    <t>CE/Construction</t>
  </si>
  <si>
    <t>CE/Transmission</t>
  </si>
  <si>
    <t>CE/Power systems</t>
  </si>
  <si>
    <t>CE/Planning</t>
  </si>
  <si>
    <t>CGM(HRD &amp; Trg.,(Incl., Training)</t>
  </si>
  <si>
    <t>Addl.Secretary</t>
  </si>
  <si>
    <t>FA&amp;CCA (R&amp;A)</t>
  </si>
  <si>
    <t>FA&amp;CCA (A&amp;E)</t>
  </si>
  <si>
    <t>CE/Telecom</t>
  </si>
  <si>
    <t>CE/Civil</t>
  </si>
  <si>
    <t>APPCC</t>
  </si>
  <si>
    <t>GRAND TOTAL: (APPCC + APTRANSCO)</t>
  </si>
  <si>
    <t>Name of the Office</t>
  </si>
  <si>
    <t>CE/Grid Operation</t>
  </si>
  <si>
    <t>CE/Constn. 400KVL&amp;SS</t>
  </si>
  <si>
    <t xml:space="preserve">CE/Commercial </t>
  </si>
  <si>
    <t>CHAIRMAN AND MANAGING DIRECTOR</t>
  </si>
  <si>
    <t>///FORWARDED BY ORDER///</t>
  </si>
  <si>
    <t>ASST.DIVISIONAL ENGINEER</t>
  </si>
  <si>
    <t>CE/Mechanical</t>
  </si>
  <si>
    <t>Dy.CCA (Accounts)</t>
  </si>
  <si>
    <t>Legal Advisor Office</t>
  </si>
  <si>
    <t>Officer on Special Duty</t>
  </si>
  <si>
    <t>Asst. Sub-Inspector</t>
  </si>
  <si>
    <t>JMD (HRD, Comml., IPC &amp; IT)</t>
  </si>
  <si>
    <t>Director (Projects, Co-ordn.)</t>
  </si>
  <si>
    <t>Director (Grid Operation.)</t>
  </si>
  <si>
    <t>ED (CC)</t>
  </si>
  <si>
    <t>CE/MECH</t>
  </si>
  <si>
    <t>Work Inspector Gr-II</t>
  </si>
  <si>
    <t>CE/EA, Operation &amp; RE</t>
  </si>
  <si>
    <t>CE / Civil</t>
  </si>
  <si>
    <t xml:space="preserve">Grand Total </t>
  </si>
  <si>
    <t>Sub- total / (A)
Engineering (Non-Execxutive)</t>
  </si>
  <si>
    <t>Sub-total / O&amp;M (B)</t>
  </si>
  <si>
    <t>Grand Total (A+B)</t>
  </si>
  <si>
    <t>ANNEXURE NO. A-I to T.O.O.(Per-CGM/HRD&amp;Trg.) Ms.No.123, dt.14.09.2009.</t>
  </si>
  <si>
    <t>Distribution of Statewide posts in APTRANSCO &amp; APPCC further continued from 01.04.2009 to 31.03.2010</t>
  </si>
  <si>
    <t>A</t>
  </si>
  <si>
    <t>APTRANSCO</t>
  </si>
  <si>
    <t>B</t>
  </si>
  <si>
    <t>CE / TL&amp;SS / Vizag</t>
  </si>
  <si>
    <t xml:space="preserve">CE / TL&amp;SS / Vijayawada </t>
  </si>
  <si>
    <t>CE / TL&amp; SS / Kadapa</t>
  </si>
  <si>
    <t xml:space="preserve">CE / TL&amp; SS / Hyderabad </t>
  </si>
  <si>
    <t xml:space="preserve">CE / TL&amp; SS / Warangal </t>
  </si>
  <si>
    <t>SE / 400 KV Hyderabad</t>
  </si>
  <si>
    <t xml:space="preserve">SE / 400 KV / Vijayawada </t>
  </si>
  <si>
    <t>CE / Telecom</t>
  </si>
  <si>
    <t>Sub-total : A</t>
  </si>
  <si>
    <t>GRAND TOTAL: (A+B)</t>
  </si>
  <si>
    <t>Grand Total</t>
  </si>
  <si>
    <t>ANNEXURE NO. A-II to T.O.O.(Per-CGM/HRD&amp;Trg.) Ms.No.123, dt.14.09.2009.</t>
  </si>
  <si>
    <t>Distribution of Accounts posts (Non-executive) under the Administrative control of FA&amp;CCA(R&amp;A) further continued from 01.04.2009 to 31.03.2010</t>
  </si>
  <si>
    <t>Junior Executive Tech. &amp; Non-Tech.</t>
  </si>
  <si>
    <t>SUTIRTHA BHATTACHARYA</t>
  </si>
  <si>
    <t>Distribution of Class - IV posts in Vidyut Soudha under the Administrative unit of CGM (HRD &amp; Trg., ) further continued upto 31.03.2010</t>
  </si>
  <si>
    <t>ANNEXURE NO. A-III to T.O.O.(Per-CGM/HRD&amp;Trg.) Ms.No.123, dt.14.09.2009.</t>
  </si>
  <si>
    <t>Annexure - IV :
Distribution of Engineering (Non-Executive ) and O&amp;M posts under the Administrative control of CE / Civil further continued  upto 31.03.2010</t>
  </si>
  <si>
    <t>JMD (HRD, Comml., IPC &amp; IT) Peshi</t>
  </si>
  <si>
    <t>Director (Transmission) Peshi</t>
  </si>
  <si>
    <t>Director (Projects, Co-ordn.) Peshi</t>
  </si>
  <si>
    <t>Director (Grid Operation.) Peshi</t>
  </si>
  <si>
    <t>Director (Finance &amp; Revenue) Peshi</t>
  </si>
  <si>
    <t xml:space="preserve">Vigilance wing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</si>
</sst>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Rs.&quot;#,##0;\-&quot;Rs.&quot;#,##0"/>
    <numFmt numFmtId="171" formatCode="&quot;Rs.&quot;#,##0;[Red]\-&quot;Rs.&quot;#,##0"/>
    <numFmt numFmtId="172" formatCode="&quot;Rs.&quot;#,##0.00;\-&quot;Rs.&quot;#,##0.00"/>
    <numFmt numFmtId="173" formatCode="&quot;Rs.&quot;#,##0.00;[Red]\-&quot;Rs.&quot;#,##0.00"/>
    <numFmt numFmtId="174" formatCode="_-&quot;Rs.&quot;* #,##0_-;\-&quot;Rs.&quot;* #,##0_-;_-&quot;Rs.&quot;* &quot;-&quot;_-;_-@_-"/>
    <numFmt numFmtId="175" formatCode="_-* #,##0_-;\-* #,##0_-;_-* &quot;-&quot;_-;_-@_-"/>
    <numFmt numFmtId="176" formatCode="_-&quot;Rs.&quot;* #,##0.00_-;\-&quot;Rs.&quot;* #,##0.00_-;_-&quot;Rs.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&quot;$&quot;#,##0;\-&quot;$&quot;#,##0"/>
    <numFmt numFmtId="191" formatCode="0.00;[Red]0.00"/>
    <numFmt numFmtId="192" formatCode="_(&quot;$&quot;* #,##0.0000000_);_(&quot;$&quot;* \(#,##0.0000000\);_(&quot;$&quot;* &quot;-&quot;??_);_(@_)"/>
    <numFmt numFmtId="193" formatCode="#,##0.0_);\(#,##0.0\)"/>
    <numFmt numFmtId="194" formatCode="&quot;$&quot;#,##0.0000_);\(&quot;$&quot;#,##0.0000\)"/>
    <numFmt numFmtId="195" formatCode="0.00_)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_ &quot;\&quot;* #,##0_ ;_ &quot;\&quot;* \-#,##0_ ;_ &quot;\&quot;* &quot;-&quot;_ ;_ @_ "/>
    <numFmt numFmtId="201" formatCode="_ * #,##0_ ;_ * \-#,##0_ ;_ * &quot;-&quot;_ ;_ @_ "/>
    <numFmt numFmtId="202" formatCode="_ &quot;\&quot;* #,##0.00_ ;_ &quot;\&quot;* \-#,##0.00_ ;_ &quot;\&quot;* &quot;-&quot;??_ ;_ @_ "/>
    <numFmt numFmtId="203" formatCode="_ * #,##0.00_ ;_ * \-#,##0.00_ ;_ * &quot;-&quot;??_ ;_ @_ "/>
    <numFmt numFmtId="204" formatCode="&quot;\&quot;#,##0.00;[Red]\-&quot;\&quot;#,##0.00"/>
    <numFmt numFmtId="205" formatCode="#,##0.0"/>
    <numFmt numFmtId="206" formatCode="0.0"/>
    <numFmt numFmtId="207" formatCode="0.0%"/>
    <numFmt numFmtId="208" formatCode="0.0000"/>
    <numFmt numFmtId="209" formatCode="0.000"/>
    <numFmt numFmtId="210" formatCode="0.00000"/>
    <numFmt numFmtId="211" formatCode="0.000000"/>
    <numFmt numFmtId="212" formatCode="_-&quot;$&quot;* #,##0_-;\-&quot;$&quot;* #,##0_-;_-&quot;$&quot;* &quot;-&quot;_-;_-@_-"/>
    <numFmt numFmtId="213" formatCode="0.00_);\(0.00\)"/>
    <numFmt numFmtId="214" formatCode="0.0000000"/>
    <numFmt numFmtId="215" formatCode="0.00000000"/>
    <numFmt numFmtId="216" formatCode="0.000_);\(0.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d\-mmm\-yyyy"/>
    <numFmt numFmtId="222" formatCode="_(* #,##0.000_);_(* \(#,##0.000\);_(* &quot;-&quot;??_);_(@_)"/>
    <numFmt numFmtId="223" formatCode="_(* #,##0.0_);_(* \(#,##0.0\);_(* &quot;-&quot;??_);_(@_)"/>
    <numFmt numFmtId="224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 quotePrefix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"/>
  <sheetViews>
    <sheetView showZeros="0" view="pageBreakPreview" zoomScale="60" zoomScaleNormal="75" workbookViewId="0" topLeftCell="A34">
      <selection activeCell="B18" sqref="B18"/>
    </sheetView>
  </sheetViews>
  <sheetFormatPr defaultColWidth="9.140625" defaultRowHeight="12.75"/>
  <cols>
    <col min="1" max="1" width="6.28125" style="1" customWidth="1"/>
    <col min="2" max="2" width="52.57421875" style="5" customWidth="1"/>
    <col min="3" max="7" width="6.421875" style="1" customWidth="1"/>
    <col min="8" max="8" width="7.8515625" style="1" customWidth="1"/>
    <col min="9" max="17" width="4.7109375" style="1" customWidth="1"/>
    <col min="18" max="18" width="5.8515625" style="1" customWidth="1"/>
    <col min="19" max="22" width="4.7109375" style="1" customWidth="1"/>
    <col min="23" max="23" width="4.7109375" style="4" customWidth="1"/>
    <col min="24" max="37" width="4.7109375" style="1" customWidth="1"/>
    <col min="38" max="38" width="6.140625" style="1" customWidth="1"/>
    <col min="39" max="44" width="4.7109375" style="1" customWidth="1"/>
    <col min="45" max="45" width="4.7109375" style="4" customWidth="1"/>
    <col min="46" max="54" width="4.7109375" style="1" customWidth="1"/>
    <col min="55" max="55" width="7.8515625" style="5" customWidth="1"/>
    <col min="56" max="16384" width="9.140625" style="5" customWidth="1"/>
  </cols>
  <sheetData>
    <row r="1" spans="1:55" s="7" customFormat="1" ht="22.5" customHeight="1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s="7" customFormat="1" ht="22.5" customHeight="1">
      <c r="A2" s="34" t="s">
        <v>130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s="8" customFormat="1" ht="189.75" customHeight="1">
      <c r="A3" s="12" t="s">
        <v>0</v>
      </c>
      <c r="B3" s="13" t="s">
        <v>105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121</v>
      </c>
      <c r="T3" s="14" t="s">
        <v>18</v>
      </c>
      <c r="U3" s="14" t="s">
        <v>147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29</v>
      </c>
      <c r="AE3" s="14" t="s">
        <v>30</v>
      </c>
      <c r="AF3" s="14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14" t="s">
        <v>40</v>
      </c>
      <c r="AL3" s="23" t="s">
        <v>44</v>
      </c>
      <c r="AM3" s="14" t="s">
        <v>45</v>
      </c>
      <c r="AN3" s="14" t="s">
        <v>46</v>
      </c>
      <c r="AO3" s="14" t="s">
        <v>47</v>
      </c>
      <c r="AP3" s="14" t="s">
        <v>48</v>
      </c>
      <c r="AQ3" s="14" t="s">
        <v>49</v>
      </c>
      <c r="AR3" s="14" t="s">
        <v>57</v>
      </c>
      <c r="AS3" s="14" t="s">
        <v>58</v>
      </c>
      <c r="AT3" s="14" t="s">
        <v>59</v>
      </c>
      <c r="AU3" s="14" t="s">
        <v>60</v>
      </c>
      <c r="AV3" s="14" t="s">
        <v>61</v>
      </c>
      <c r="AW3" s="14" t="s">
        <v>116</v>
      </c>
      <c r="AX3" s="14" t="s">
        <v>62</v>
      </c>
      <c r="AY3" s="14" t="s">
        <v>63</v>
      </c>
      <c r="AZ3" s="14" t="s">
        <v>64</v>
      </c>
      <c r="BA3" s="14" t="s">
        <v>65</v>
      </c>
      <c r="BB3" s="14" t="s">
        <v>66</v>
      </c>
      <c r="BC3" s="15" t="s">
        <v>125</v>
      </c>
    </row>
    <row r="4" spans="1:55" s="8" customFormat="1" ht="19.5" customHeight="1">
      <c r="A4" s="13" t="s">
        <v>131</v>
      </c>
      <c r="B4" s="24" t="s">
        <v>132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23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25">
        <f>SUM(C4:BB4)</f>
        <v>0</v>
      </c>
    </row>
    <row r="5" spans="1:55" ht="24" customHeight="1">
      <c r="A5" s="16">
        <v>1</v>
      </c>
      <c r="B5" s="17" t="s">
        <v>84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>
        <v>2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25">
        <f aca="true" t="shared" si="0" ref="BC5:BC34">SUM(C5:BB5)</f>
        <v>2</v>
      </c>
    </row>
    <row r="6" spans="1:55" ht="24" customHeight="1">
      <c r="A6" s="16">
        <v>2</v>
      </c>
      <c r="B6" s="17" t="s">
        <v>152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>
        <v>0</v>
      </c>
      <c r="AH6" s="16"/>
      <c r="AI6" s="16"/>
      <c r="AJ6" s="16"/>
      <c r="AK6" s="16"/>
      <c r="AL6" s="16"/>
      <c r="AM6" s="16"/>
      <c r="AN6" s="16">
        <v>1</v>
      </c>
      <c r="AO6" s="16"/>
      <c r="AP6" s="16">
        <v>2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25">
        <f t="shared" si="0"/>
        <v>3</v>
      </c>
    </row>
    <row r="7" spans="1:55" ht="24" customHeight="1">
      <c r="A7" s="16">
        <v>3</v>
      </c>
      <c r="B7" s="17" t="s">
        <v>153</v>
      </c>
      <c r="C7" s="16"/>
      <c r="D7" s="16"/>
      <c r="E7" s="16"/>
      <c r="F7" s="16">
        <v>1</v>
      </c>
      <c r="G7" s="16"/>
      <c r="H7" s="16" t="s">
        <v>86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>
        <v>1</v>
      </c>
      <c r="AH7" s="16"/>
      <c r="AI7" s="16"/>
      <c r="AJ7" s="16"/>
      <c r="AK7" s="16"/>
      <c r="AL7" s="16">
        <v>1</v>
      </c>
      <c r="AM7" s="16"/>
      <c r="AN7" s="16">
        <v>1</v>
      </c>
      <c r="AO7" s="16"/>
      <c r="AP7" s="16">
        <v>1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25">
        <f t="shared" si="0"/>
        <v>5</v>
      </c>
    </row>
    <row r="8" spans="1:55" ht="24" customHeight="1">
      <c r="A8" s="16">
        <v>4</v>
      </c>
      <c r="B8" s="17" t="s">
        <v>154</v>
      </c>
      <c r="C8" s="16"/>
      <c r="D8" s="16"/>
      <c r="E8" s="16"/>
      <c r="F8" s="16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v>1</v>
      </c>
      <c r="AH8" s="16"/>
      <c r="AI8" s="16"/>
      <c r="AJ8" s="16"/>
      <c r="AK8" s="16"/>
      <c r="AL8" s="16">
        <v>1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25">
        <f t="shared" si="0"/>
        <v>3</v>
      </c>
    </row>
    <row r="9" spans="1:55" ht="24" customHeight="1">
      <c r="A9" s="16">
        <v>5</v>
      </c>
      <c r="B9" s="17" t="s">
        <v>155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>
        <v>1</v>
      </c>
      <c r="AM9" s="16"/>
      <c r="AN9" s="16"/>
      <c r="AO9" s="16"/>
      <c r="AP9" s="16">
        <v>1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25">
        <f t="shared" si="0"/>
        <v>2</v>
      </c>
    </row>
    <row r="10" spans="1:55" ht="24" customHeight="1">
      <c r="A10" s="16">
        <v>6</v>
      </c>
      <c r="B10" s="17" t="s">
        <v>156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>
        <v>1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25">
        <f t="shared" si="0"/>
        <v>1</v>
      </c>
    </row>
    <row r="11" spans="1:55" ht="24" customHeight="1">
      <c r="A11" s="16">
        <v>7</v>
      </c>
      <c r="B11" s="17" t="s">
        <v>88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v>1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25">
        <f t="shared" si="0"/>
        <v>1</v>
      </c>
    </row>
    <row r="12" spans="1:55" ht="24" customHeight="1">
      <c r="A12" s="16">
        <v>8</v>
      </c>
      <c r="B12" s="17" t="s">
        <v>89</v>
      </c>
      <c r="C12" s="16"/>
      <c r="D12" s="16"/>
      <c r="E12" s="16">
        <v>1</v>
      </c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>
        <v>1</v>
      </c>
      <c r="AP12" s="16"/>
      <c r="AQ12" s="16">
        <v>2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25">
        <f t="shared" si="0"/>
        <v>5</v>
      </c>
    </row>
    <row r="13" spans="1:55" ht="24" customHeight="1">
      <c r="A13" s="16">
        <v>9</v>
      </c>
      <c r="B13" s="17" t="s">
        <v>90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1</v>
      </c>
      <c r="AJ13" s="16"/>
      <c r="AK13" s="16"/>
      <c r="AL13" s="16"/>
      <c r="AM13" s="16"/>
      <c r="AN13" s="16"/>
      <c r="AO13" s="16"/>
      <c r="AP13" s="16"/>
      <c r="AQ13" s="16">
        <v>1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25">
        <f t="shared" si="0"/>
        <v>2</v>
      </c>
    </row>
    <row r="14" spans="1:55" ht="24" customHeight="1">
      <c r="A14" s="16">
        <v>10</v>
      </c>
      <c r="B14" s="17" t="s">
        <v>115</v>
      </c>
      <c r="C14" s="16"/>
      <c r="D14" s="16"/>
      <c r="E14" s="16"/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>
        <v>1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25">
        <f t="shared" si="0"/>
        <v>2</v>
      </c>
    </row>
    <row r="15" spans="1:55" ht="24" customHeight="1">
      <c r="A15" s="16">
        <v>11</v>
      </c>
      <c r="B15" s="17" t="s">
        <v>114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>
        <v>1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25">
        <f t="shared" si="0"/>
        <v>1</v>
      </c>
    </row>
    <row r="16" spans="1:55" ht="24" customHeight="1">
      <c r="A16" s="16">
        <v>12</v>
      </c>
      <c r="B16" s="17" t="s">
        <v>91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25">
        <f t="shared" si="0"/>
        <v>0</v>
      </c>
    </row>
    <row r="17" spans="1:55" ht="24" customHeight="1">
      <c r="A17" s="16">
        <v>13</v>
      </c>
      <c r="B17" s="17" t="s">
        <v>157</v>
      </c>
      <c r="C17" s="16"/>
      <c r="D17" s="16"/>
      <c r="E17" s="16"/>
      <c r="F17" s="16">
        <v>4</v>
      </c>
      <c r="G17" s="16">
        <v>9</v>
      </c>
      <c r="H17" s="16">
        <v>4</v>
      </c>
      <c r="I17" s="16"/>
      <c r="J17" s="16"/>
      <c r="K17" s="16"/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v>1</v>
      </c>
      <c r="AB17" s="16"/>
      <c r="AC17" s="16"/>
      <c r="AD17" s="16"/>
      <c r="AE17" s="16"/>
      <c r="AF17" s="16"/>
      <c r="AG17" s="16">
        <v>1</v>
      </c>
      <c r="AH17" s="16"/>
      <c r="AI17" s="16"/>
      <c r="AJ17" s="16"/>
      <c r="AK17" s="16"/>
      <c r="AL17" s="16">
        <v>3</v>
      </c>
      <c r="AM17" s="16">
        <v>1</v>
      </c>
      <c r="AN17" s="16"/>
      <c r="AO17" s="16"/>
      <c r="AP17" s="16">
        <v>1</v>
      </c>
      <c r="AQ17" s="16">
        <v>1</v>
      </c>
      <c r="AR17" s="16">
        <v>1</v>
      </c>
      <c r="AS17" s="16"/>
      <c r="AT17" s="16"/>
      <c r="AU17" s="16">
        <v>3</v>
      </c>
      <c r="AV17" s="16">
        <v>1</v>
      </c>
      <c r="AW17" s="16">
        <v>2</v>
      </c>
      <c r="AX17" s="16">
        <v>1</v>
      </c>
      <c r="AY17" s="16">
        <v>3</v>
      </c>
      <c r="AZ17" s="16"/>
      <c r="BA17" s="16"/>
      <c r="BB17" s="16"/>
      <c r="BC17" s="25">
        <f t="shared" si="0"/>
        <v>38</v>
      </c>
    </row>
    <row r="18" spans="1:55" ht="24" customHeight="1">
      <c r="A18" s="16">
        <v>14</v>
      </c>
      <c r="B18" s="17" t="s">
        <v>92</v>
      </c>
      <c r="C18" s="16"/>
      <c r="D18" s="16">
        <v>1</v>
      </c>
      <c r="E18" s="16"/>
      <c r="F18" s="16">
        <v>4</v>
      </c>
      <c r="G18" s="16">
        <v>8</v>
      </c>
      <c r="H18" s="16">
        <v>5</v>
      </c>
      <c r="I18" s="16"/>
      <c r="J18" s="16"/>
      <c r="K18" s="16"/>
      <c r="L18" s="16"/>
      <c r="M18" s="16"/>
      <c r="N18" s="16"/>
      <c r="O18" s="16"/>
      <c r="P18" s="16">
        <v>1</v>
      </c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>
        <v>1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>
        <v>1</v>
      </c>
      <c r="AM18" s="16"/>
      <c r="AN18" s="16"/>
      <c r="AO18" s="16"/>
      <c r="AP18" s="16">
        <v>1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25">
        <f t="shared" si="0"/>
        <v>23</v>
      </c>
    </row>
    <row r="19" spans="1:55" ht="24" customHeight="1">
      <c r="A19" s="16">
        <v>15</v>
      </c>
      <c r="B19" s="17" t="s">
        <v>107</v>
      </c>
      <c r="C19" s="16"/>
      <c r="D19" s="16">
        <v>1</v>
      </c>
      <c r="E19" s="16">
        <v>3</v>
      </c>
      <c r="F19" s="16">
        <v>7</v>
      </c>
      <c r="G19" s="16">
        <v>18</v>
      </c>
      <c r="H19" s="16">
        <v>3</v>
      </c>
      <c r="I19" s="16"/>
      <c r="J19" s="16"/>
      <c r="K19" s="16"/>
      <c r="L19" s="16"/>
      <c r="M19" s="16"/>
      <c r="N19" s="16"/>
      <c r="O19" s="16"/>
      <c r="P19" s="16">
        <v>1</v>
      </c>
      <c r="Q19" s="16">
        <v>1</v>
      </c>
      <c r="R19" s="16"/>
      <c r="S19" s="16"/>
      <c r="T19" s="16"/>
      <c r="U19" s="16"/>
      <c r="V19" s="16"/>
      <c r="W19" s="16"/>
      <c r="X19" s="16"/>
      <c r="Y19" s="16"/>
      <c r="Z19" s="16">
        <v>1</v>
      </c>
      <c r="AA19" s="16"/>
      <c r="AB19" s="16"/>
      <c r="AC19" s="16"/>
      <c r="AD19" s="16"/>
      <c r="AE19" s="16"/>
      <c r="AF19" s="16"/>
      <c r="AG19" s="16">
        <v>2</v>
      </c>
      <c r="AH19" s="16"/>
      <c r="AI19" s="16"/>
      <c r="AJ19" s="16"/>
      <c r="AK19" s="16"/>
      <c r="AL19" s="16"/>
      <c r="AM19" s="16"/>
      <c r="AN19" s="16"/>
      <c r="AO19" s="16"/>
      <c r="AP19" s="16">
        <v>1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25">
        <f t="shared" si="0"/>
        <v>38</v>
      </c>
    </row>
    <row r="20" spans="1:55" ht="24" customHeight="1">
      <c r="A20" s="16">
        <v>16</v>
      </c>
      <c r="B20" s="17" t="s">
        <v>93</v>
      </c>
      <c r="C20" s="16"/>
      <c r="D20" s="16">
        <v>1</v>
      </c>
      <c r="E20" s="16">
        <v>3</v>
      </c>
      <c r="F20" s="16">
        <v>8</v>
      </c>
      <c r="G20" s="16">
        <v>19</v>
      </c>
      <c r="H20" s="16">
        <v>3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v>1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>
        <v>1</v>
      </c>
      <c r="AH20" s="16"/>
      <c r="AI20" s="16"/>
      <c r="AJ20" s="16"/>
      <c r="AK20" s="16"/>
      <c r="AL20" s="16">
        <v>1</v>
      </c>
      <c r="AM20" s="16"/>
      <c r="AN20" s="16">
        <v>1</v>
      </c>
      <c r="AO20" s="16">
        <v>1</v>
      </c>
      <c r="AP20" s="16">
        <v>1</v>
      </c>
      <c r="AQ20" s="16">
        <v>1</v>
      </c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25">
        <f t="shared" si="0"/>
        <v>41</v>
      </c>
    </row>
    <row r="21" spans="1:55" ht="24" customHeight="1">
      <c r="A21" s="16">
        <v>17</v>
      </c>
      <c r="B21" s="17" t="s">
        <v>123</v>
      </c>
      <c r="C21" s="16"/>
      <c r="D21" s="16">
        <v>1</v>
      </c>
      <c r="E21" s="16">
        <v>1</v>
      </c>
      <c r="F21" s="16">
        <v>3</v>
      </c>
      <c r="G21" s="16">
        <v>10</v>
      </c>
      <c r="H21" s="16">
        <v>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1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>
        <v>1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25">
        <f t="shared" si="0"/>
        <v>22</v>
      </c>
    </row>
    <row r="22" spans="1:55" ht="24" customHeight="1">
      <c r="A22" s="16">
        <v>18</v>
      </c>
      <c r="B22" s="17" t="s">
        <v>108</v>
      </c>
      <c r="C22" s="16"/>
      <c r="D22" s="16">
        <v>1</v>
      </c>
      <c r="E22" s="16">
        <v>1</v>
      </c>
      <c r="F22" s="16">
        <v>2</v>
      </c>
      <c r="G22" s="16">
        <v>6</v>
      </c>
      <c r="H22" s="16">
        <v>4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v>1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0</v>
      </c>
      <c r="AO22" s="16"/>
      <c r="AP22" s="16">
        <v>1</v>
      </c>
      <c r="AQ22" s="16">
        <v>2</v>
      </c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25">
        <f t="shared" si="0"/>
        <v>18</v>
      </c>
    </row>
    <row r="23" spans="1:55" ht="24" customHeight="1">
      <c r="A23" s="16">
        <v>19</v>
      </c>
      <c r="B23" s="17" t="s">
        <v>94</v>
      </c>
      <c r="C23" s="16"/>
      <c r="D23" s="16">
        <v>1</v>
      </c>
      <c r="E23" s="16">
        <v>2</v>
      </c>
      <c r="F23" s="16">
        <v>5</v>
      </c>
      <c r="G23" s="16">
        <v>12</v>
      </c>
      <c r="H23" s="16">
        <v>5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0</v>
      </c>
      <c r="T23" s="16">
        <v>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>
        <v>1</v>
      </c>
      <c r="AQ23" s="16">
        <v>2</v>
      </c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25">
        <f t="shared" si="0"/>
        <v>28</v>
      </c>
    </row>
    <row r="24" spans="1:55" ht="24" customHeight="1">
      <c r="A24" s="16">
        <v>20</v>
      </c>
      <c r="B24" s="17" t="s">
        <v>95</v>
      </c>
      <c r="C24" s="16"/>
      <c r="D24" s="16">
        <v>1</v>
      </c>
      <c r="E24" s="16">
        <v>1</v>
      </c>
      <c r="F24" s="16">
        <v>5</v>
      </c>
      <c r="G24" s="16">
        <v>8</v>
      </c>
      <c r="H24" s="16">
        <v>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>
        <v>1</v>
      </c>
      <c r="AM24" s="16"/>
      <c r="AN24" s="16"/>
      <c r="AO24" s="16"/>
      <c r="AP24" s="16"/>
      <c r="AQ24" s="16">
        <v>0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25">
        <f t="shared" si="0"/>
        <v>24</v>
      </c>
    </row>
    <row r="25" spans="1:55" ht="24" customHeight="1">
      <c r="A25" s="16">
        <v>21</v>
      </c>
      <c r="B25" s="17" t="s">
        <v>106</v>
      </c>
      <c r="C25" s="16"/>
      <c r="D25" s="16">
        <v>1</v>
      </c>
      <c r="E25" s="16">
        <v>2</v>
      </c>
      <c r="F25" s="16">
        <v>10</v>
      </c>
      <c r="G25" s="16">
        <v>19</v>
      </c>
      <c r="H25" s="16">
        <v>18</v>
      </c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>
        <v>1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>
        <v>1</v>
      </c>
      <c r="AO25" s="16"/>
      <c r="AP25" s="16"/>
      <c r="AQ25" s="16">
        <v>1</v>
      </c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25">
        <f t="shared" si="0"/>
        <v>54</v>
      </c>
    </row>
    <row r="26" spans="1:55" ht="25.5" customHeight="1">
      <c r="A26" s="16">
        <v>22</v>
      </c>
      <c r="B26" s="17" t="s">
        <v>96</v>
      </c>
      <c r="C26" s="16"/>
      <c r="D26" s="16">
        <v>1</v>
      </c>
      <c r="E26" s="16">
        <v>1</v>
      </c>
      <c r="F26" s="16">
        <v>2</v>
      </c>
      <c r="G26" s="16">
        <v>8</v>
      </c>
      <c r="H26" s="16">
        <v>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v>1</v>
      </c>
      <c r="AH26" s="16"/>
      <c r="AI26" s="16"/>
      <c r="AJ26" s="16"/>
      <c r="AK26" s="16"/>
      <c r="AL26" s="16"/>
      <c r="AM26" s="16"/>
      <c r="AN26" s="16"/>
      <c r="AO26" s="16"/>
      <c r="AP26" s="16">
        <v>1</v>
      </c>
      <c r="AQ26" s="16">
        <v>2</v>
      </c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25">
        <f t="shared" si="0"/>
        <v>19</v>
      </c>
    </row>
    <row r="27" spans="1:55" ht="24" customHeight="1">
      <c r="A27" s="16">
        <v>23</v>
      </c>
      <c r="B27" s="17" t="s">
        <v>97</v>
      </c>
      <c r="C27" s="16"/>
      <c r="D27" s="16">
        <v>1</v>
      </c>
      <c r="E27" s="16">
        <v>1</v>
      </c>
      <c r="F27" s="16">
        <v>4</v>
      </c>
      <c r="G27" s="16">
        <v>7</v>
      </c>
      <c r="H27" s="16">
        <v>5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1</v>
      </c>
      <c r="Z27" s="16"/>
      <c r="AA27" s="16">
        <v>1</v>
      </c>
      <c r="AB27" s="16"/>
      <c r="AC27" s="16"/>
      <c r="AD27" s="16">
        <v>2</v>
      </c>
      <c r="AE27" s="16">
        <v>2</v>
      </c>
      <c r="AF27" s="16"/>
      <c r="AG27" s="16">
        <v>10</v>
      </c>
      <c r="AH27" s="16"/>
      <c r="AI27" s="16"/>
      <c r="AJ27" s="16"/>
      <c r="AK27" s="16"/>
      <c r="AL27" s="16">
        <v>19</v>
      </c>
      <c r="AM27" s="16"/>
      <c r="AN27" s="16">
        <v>1</v>
      </c>
      <c r="AO27" s="16"/>
      <c r="AP27" s="16">
        <v>9</v>
      </c>
      <c r="AQ27" s="16">
        <v>8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25">
        <f t="shared" si="0"/>
        <v>71</v>
      </c>
    </row>
    <row r="28" spans="1:55" ht="24" customHeight="1">
      <c r="A28" s="16">
        <v>24</v>
      </c>
      <c r="B28" s="17" t="s">
        <v>120</v>
      </c>
      <c r="C28" s="16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>
        <v>1</v>
      </c>
      <c r="AF28" s="16">
        <v>2</v>
      </c>
      <c r="AG28" s="16">
        <v>1</v>
      </c>
      <c r="AH28" s="16">
        <v>2</v>
      </c>
      <c r="AI28" s="16"/>
      <c r="AJ28" s="16"/>
      <c r="AK28" s="16"/>
      <c r="AL28" s="16">
        <v>2</v>
      </c>
      <c r="AM28" s="16"/>
      <c r="AN28" s="16"/>
      <c r="AO28" s="16">
        <v>1</v>
      </c>
      <c r="AP28" s="16">
        <v>1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25">
        <f t="shared" si="0"/>
        <v>11</v>
      </c>
    </row>
    <row r="29" spans="1:55" ht="24" customHeight="1">
      <c r="A29" s="16">
        <v>25</v>
      </c>
      <c r="B29" s="17" t="s">
        <v>98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>
        <v>1</v>
      </c>
      <c r="AD29" s="16">
        <v>2</v>
      </c>
      <c r="AE29" s="16">
        <v>2</v>
      </c>
      <c r="AF29" s="16"/>
      <c r="AG29" s="16">
        <v>7</v>
      </c>
      <c r="AH29" s="16"/>
      <c r="AI29" s="16"/>
      <c r="AJ29" s="16">
        <v>1</v>
      </c>
      <c r="AK29" s="16">
        <v>1</v>
      </c>
      <c r="AL29" s="16">
        <v>14</v>
      </c>
      <c r="AM29" s="16"/>
      <c r="AN29" s="16">
        <v>1</v>
      </c>
      <c r="AO29" s="16">
        <v>1</v>
      </c>
      <c r="AP29" s="16">
        <v>8</v>
      </c>
      <c r="AQ29" s="16">
        <v>3</v>
      </c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25">
        <f t="shared" si="0"/>
        <v>41</v>
      </c>
    </row>
    <row r="30" spans="1:55" ht="24" customHeight="1">
      <c r="A30" s="16">
        <v>26</v>
      </c>
      <c r="B30" s="17" t="s">
        <v>112</v>
      </c>
      <c r="C30" s="16"/>
      <c r="D30" s="16"/>
      <c r="E30" s="16"/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1</v>
      </c>
      <c r="T30" s="16">
        <v>1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>
        <v>1</v>
      </c>
      <c r="AF30" s="16"/>
      <c r="AG30" s="16">
        <v>4</v>
      </c>
      <c r="AH30" s="16"/>
      <c r="AI30" s="16"/>
      <c r="AJ30" s="16"/>
      <c r="AK30" s="16"/>
      <c r="AL30" s="16">
        <f>10+1</f>
        <v>11</v>
      </c>
      <c r="AM30" s="16"/>
      <c r="AN30" s="16"/>
      <c r="AO30" s="16"/>
      <c r="AP30" s="16">
        <v>5</v>
      </c>
      <c r="AQ30" s="16">
        <v>2</v>
      </c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25">
        <f t="shared" si="0"/>
        <v>26</v>
      </c>
    </row>
    <row r="31" spans="1:55" ht="24" customHeight="1">
      <c r="A31" s="16">
        <v>27</v>
      </c>
      <c r="B31" s="17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1</v>
      </c>
      <c r="Y31" s="16">
        <v>5</v>
      </c>
      <c r="Z31" s="16">
        <v>4</v>
      </c>
      <c r="AA31" s="16">
        <v>6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25">
        <f t="shared" si="0"/>
        <v>16</v>
      </c>
    </row>
    <row r="32" spans="1:55" ht="24" customHeight="1">
      <c r="A32" s="16">
        <v>28</v>
      </c>
      <c r="B32" s="17" t="s">
        <v>99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1</v>
      </c>
      <c r="X32" s="16">
        <v>1</v>
      </c>
      <c r="Y32" s="16">
        <v>3</v>
      </c>
      <c r="Z32" s="16">
        <v>2</v>
      </c>
      <c r="AA32" s="16">
        <v>8</v>
      </c>
      <c r="AB32" s="16"/>
      <c r="AC32" s="16"/>
      <c r="AD32" s="16"/>
      <c r="AE32" s="16"/>
      <c r="AF32" s="16"/>
      <c r="AG32" s="16">
        <v>0</v>
      </c>
      <c r="AH32" s="16"/>
      <c r="AI32" s="16"/>
      <c r="AJ32" s="16"/>
      <c r="AK32" s="16"/>
      <c r="AL32" s="16">
        <v>0</v>
      </c>
      <c r="AM32" s="16"/>
      <c r="AN32" s="16"/>
      <c r="AO32" s="16"/>
      <c r="AP32" s="16">
        <v>0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25">
        <f t="shared" si="0"/>
        <v>15</v>
      </c>
    </row>
    <row r="33" spans="1:55" ht="24" customHeight="1">
      <c r="A33" s="16">
        <v>29</v>
      </c>
      <c r="B33" s="17" t="s">
        <v>100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1</v>
      </c>
      <c r="X33" s="16">
        <v>2</v>
      </c>
      <c r="Y33" s="16">
        <v>4</v>
      </c>
      <c r="Z33" s="16">
        <v>4</v>
      </c>
      <c r="AA33" s="16">
        <v>11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25">
        <f t="shared" si="0"/>
        <v>22</v>
      </c>
    </row>
    <row r="34" spans="1:55" ht="24" customHeight="1">
      <c r="A34" s="16">
        <v>30</v>
      </c>
      <c r="B34" s="17" t="s">
        <v>134</v>
      </c>
      <c r="C34" s="16">
        <v>0</v>
      </c>
      <c r="D34" s="16">
        <v>1</v>
      </c>
      <c r="E34" s="16">
        <v>5</v>
      </c>
      <c r="F34" s="16">
        <v>14</v>
      </c>
      <c r="G34" s="16">
        <v>109</v>
      </c>
      <c r="H34" s="16">
        <v>259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1</v>
      </c>
      <c r="W34" s="16">
        <v>0</v>
      </c>
      <c r="X34" s="16">
        <v>0</v>
      </c>
      <c r="Y34" s="16">
        <v>2</v>
      </c>
      <c r="Z34" s="16">
        <v>2</v>
      </c>
      <c r="AA34" s="16">
        <v>4</v>
      </c>
      <c r="AB34" s="16">
        <v>0</v>
      </c>
      <c r="AC34" s="16">
        <v>0</v>
      </c>
      <c r="AD34" s="16">
        <v>0</v>
      </c>
      <c r="AE34" s="16">
        <v>1</v>
      </c>
      <c r="AF34" s="16">
        <v>0</v>
      </c>
      <c r="AG34" s="16">
        <v>4</v>
      </c>
      <c r="AH34" s="16">
        <v>0</v>
      </c>
      <c r="AI34" s="16">
        <v>0</v>
      </c>
      <c r="AJ34" s="16">
        <v>0</v>
      </c>
      <c r="AK34" s="16">
        <v>0</v>
      </c>
      <c r="AL34" s="16">
        <v>6</v>
      </c>
      <c r="AM34" s="16">
        <v>0</v>
      </c>
      <c r="AN34" s="16">
        <v>0</v>
      </c>
      <c r="AO34" s="16">
        <v>0</v>
      </c>
      <c r="AP34" s="16">
        <v>9</v>
      </c>
      <c r="AQ34" s="16">
        <v>6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26">
        <f t="shared" si="0"/>
        <v>423</v>
      </c>
    </row>
    <row r="35" spans="1:55" s="7" customFormat="1" ht="24" customHeight="1">
      <c r="A35" s="16">
        <v>31</v>
      </c>
      <c r="B35" s="17" t="s">
        <v>135</v>
      </c>
      <c r="C35" s="13">
        <v>0</v>
      </c>
      <c r="D35" s="13">
        <v>1</v>
      </c>
      <c r="E35" s="13">
        <v>3</v>
      </c>
      <c r="F35" s="13">
        <v>13</v>
      </c>
      <c r="G35" s="13">
        <v>97</v>
      </c>
      <c r="H35" s="13">
        <v>216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2</v>
      </c>
      <c r="Z35" s="13">
        <v>2</v>
      </c>
      <c r="AA35" s="13">
        <v>2</v>
      </c>
      <c r="AB35" s="13">
        <v>0</v>
      </c>
      <c r="AC35" s="13">
        <v>0</v>
      </c>
      <c r="AD35" s="13">
        <v>0</v>
      </c>
      <c r="AE35" s="13">
        <v>1</v>
      </c>
      <c r="AF35" s="13">
        <v>0</v>
      </c>
      <c r="AG35" s="13">
        <v>4</v>
      </c>
      <c r="AH35" s="13">
        <v>0</v>
      </c>
      <c r="AI35" s="13">
        <v>0</v>
      </c>
      <c r="AJ35" s="13">
        <v>0</v>
      </c>
      <c r="AK35" s="13">
        <v>0</v>
      </c>
      <c r="AL35" s="13">
        <v>6</v>
      </c>
      <c r="AM35" s="13">
        <v>0</v>
      </c>
      <c r="AN35" s="13">
        <v>0</v>
      </c>
      <c r="AO35" s="13">
        <v>0</v>
      </c>
      <c r="AP35" s="13">
        <v>7</v>
      </c>
      <c r="AQ35" s="13">
        <v>4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5">
        <f aca="true" t="shared" si="1" ref="BC35:BC42">SUM(C35:BB35)</f>
        <v>358</v>
      </c>
    </row>
    <row r="36" spans="1:55" ht="24" customHeight="1">
      <c r="A36" s="16">
        <v>32</v>
      </c>
      <c r="B36" s="17" t="s">
        <v>136</v>
      </c>
      <c r="C36" s="16">
        <v>0</v>
      </c>
      <c r="D36" s="16">
        <v>1</v>
      </c>
      <c r="E36" s="16">
        <v>4</v>
      </c>
      <c r="F36" s="16">
        <v>17</v>
      </c>
      <c r="G36" s="16">
        <v>131</v>
      </c>
      <c r="H36" s="16">
        <v>236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1</v>
      </c>
      <c r="Z36" s="16">
        <v>4</v>
      </c>
      <c r="AA36" s="16">
        <v>4</v>
      </c>
      <c r="AB36" s="16">
        <v>0</v>
      </c>
      <c r="AC36" s="16">
        <v>0</v>
      </c>
      <c r="AD36" s="16">
        <v>0</v>
      </c>
      <c r="AE36" s="16">
        <v>1</v>
      </c>
      <c r="AF36" s="16">
        <v>0</v>
      </c>
      <c r="AG36" s="16">
        <v>4</v>
      </c>
      <c r="AH36" s="16">
        <v>0</v>
      </c>
      <c r="AI36" s="16">
        <v>0</v>
      </c>
      <c r="AJ36" s="16">
        <v>0</v>
      </c>
      <c r="AK36" s="16">
        <v>0</v>
      </c>
      <c r="AL36" s="16">
        <v>6</v>
      </c>
      <c r="AM36" s="16">
        <v>0</v>
      </c>
      <c r="AN36" s="16">
        <v>0</v>
      </c>
      <c r="AO36" s="16">
        <v>0</v>
      </c>
      <c r="AP36" s="16">
        <v>8</v>
      </c>
      <c r="AQ36" s="16">
        <v>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26">
        <f t="shared" si="1"/>
        <v>421</v>
      </c>
    </row>
    <row r="37" spans="1:55" ht="24" customHeight="1">
      <c r="A37" s="16">
        <v>33</v>
      </c>
      <c r="B37" s="17" t="s">
        <v>137</v>
      </c>
      <c r="C37" s="16">
        <v>0</v>
      </c>
      <c r="D37" s="16">
        <v>1</v>
      </c>
      <c r="E37" s="16">
        <v>5</v>
      </c>
      <c r="F37" s="16">
        <v>20</v>
      </c>
      <c r="G37" s="16">
        <v>148</v>
      </c>
      <c r="H37" s="16">
        <v>333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1</v>
      </c>
      <c r="V37" s="16">
        <v>0</v>
      </c>
      <c r="W37" s="16">
        <v>0</v>
      </c>
      <c r="X37" s="16">
        <v>0</v>
      </c>
      <c r="Y37" s="16">
        <v>2</v>
      </c>
      <c r="Z37" s="16">
        <v>4</v>
      </c>
      <c r="AA37" s="16">
        <v>3</v>
      </c>
      <c r="AB37" s="16">
        <v>0</v>
      </c>
      <c r="AC37" s="16">
        <v>0</v>
      </c>
      <c r="AD37" s="16">
        <v>0</v>
      </c>
      <c r="AE37" s="16">
        <v>1</v>
      </c>
      <c r="AF37" s="16">
        <v>0</v>
      </c>
      <c r="AG37" s="16">
        <v>7</v>
      </c>
      <c r="AH37" s="16">
        <v>0</v>
      </c>
      <c r="AI37" s="16">
        <v>0</v>
      </c>
      <c r="AJ37" s="16">
        <v>0</v>
      </c>
      <c r="AK37" s="16">
        <v>0</v>
      </c>
      <c r="AL37" s="16">
        <v>12</v>
      </c>
      <c r="AM37" s="16">
        <v>0</v>
      </c>
      <c r="AN37" s="16">
        <v>0</v>
      </c>
      <c r="AO37" s="16">
        <v>0</v>
      </c>
      <c r="AP37" s="16">
        <v>3</v>
      </c>
      <c r="AQ37" s="16">
        <v>6</v>
      </c>
      <c r="AR37" s="16">
        <v>0</v>
      </c>
      <c r="AS37" s="16">
        <v>1</v>
      </c>
      <c r="AT37" s="16">
        <v>12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2</v>
      </c>
      <c r="BA37" s="16">
        <v>2</v>
      </c>
      <c r="BB37" s="16">
        <v>4</v>
      </c>
      <c r="BC37" s="26">
        <f t="shared" si="1"/>
        <v>567</v>
      </c>
    </row>
    <row r="38" spans="1:55" ht="24" customHeight="1">
      <c r="A38" s="16">
        <v>34</v>
      </c>
      <c r="B38" s="17" t="s">
        <v>138</v>
      </c>
      <c r="C38" s="16">
        <v>0</v>
      </c>
      <c r="D38" s="16">
        <v>1</v>
      </c>
      <c r="E38" s="16">
        <v>5</v>
      </c>
      <c r="F38" s="16">
        <v>14</v>
      </c>
      <c r="G38" s="16">
        <v>87</v>
      </c>
      <c r="H38" s="16">
        <v>225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1</v>
      </c>
      <c r="W38" s="16">
        <v>0</v>
      </c>
      <c r="X38" s="16">
        <v>0</v>
      </c>
      <c r="Y38" s="16">
        <v>1</v>
      </c>
      <c r="Z38" s="16">
        <v>5</v>
      </c>
      <c r="AA38" s="16">
        <v>2</v>
      </c>
      <c r="AB38" s="16">
        <v>0</v>
      </c>
      <c r="AC38" s="16">
        <v>0</v>
      </c>
      <c r="AD38" s="16">
        <v>0</v>
      </c>
      <c r="AE38" s="16">
        <v>1</v>
      </c>
      <c r="AF38" s="16">
        <v>0</v>
      </c>
      <c r="AG38" s="16">
        <v>5</v>
      </c>
      <c r="AH38" s="16">
        <v>0</v>
      </c>
      <c r="AI38" s="16">
        <v>0</v>
      </c>
      <c r="AJ38" s="16">
        <v>0</v>
      </c>
      <c r="AK38" s="16">
        <v>0</v>
      </c>
      <c r="AL38" s="16">
        <v>10</v>
      </c>
      <c r="AM38" s="16">
        <v>0</v>
      </c>
      <c r="AN38" s="16">
        <v>0</v>
      </c>
      <c r="AO38" s="16">
        <v>0</v>
      </c>
      <c r="AP38" s="16">
        <v>10</v>
      </c>
      <c r="AQ38" s="16">
        <v>6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26">
        <f t="shared" si="1"/>
        <v>373</v>
      </c>
    </row>
    <row r="39" spans="1:55" ht="24" customHeight="1">
      <c r="A39" s="16">
        <v>35</v>
      </c>
      <c r="B39" s="17" t="s">
        <v>140</v>
      </c>
      <c r="C39" s="16">
        <v>0</v>
      </c>
      <c r="D39" s="16">
        <v>0</v>
      </c>
      <c r="E39" s="16">
        <v>1</v>
      </c>
      <c r="F39" s="16">
        <v>3</v>
      </c>
      <c r="G39" s="16">
        <v>6</v>
      </c>
      <c r="H39" s="16">
        <v>12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1</v>
      </c>
      <c r="AA39" s="16">
        <v>1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1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26">
        <f t="shared" si="1"/>
        <v>25</v>
      </c>
    </row>
    <row r="40" spans="1:55" ht="24" customHeight="1">
      <c r="A40" s="16">
        <v>36</v>
      </c>
      <c r="B40" s="17" t="s">
        <v>139</v>
      </c>
      <c r="C40" s="16">
        <v>0</v>
      </c>
      <c r="D40" s="16">
        <v>0</v>
      </c>
      <c r="E40" s="16">
        <v>1</v>
      </c>
      <c r="F40" s="16">
        <v>3</v>
      </c>
      <c r="G40" s="16">
        <v>9</v>
      </c>
      <c r="H40" s="16">
        <v>26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1</v>
      </c>
      <c r="AA40" s="16">
        <v>1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1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26">
        <f t="shared" si="1"/>
        <v>42</v>
      </c>
    </row>
    <row r="41" spans="1:55" ht="24" customHeight="1">
      <c r="A41" s="16">
        <v>37</v>
      </c>
      <c r="B41" s="17" t="s">
        <v>141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5</v>
      </c>
      <c r="P41" s="16">
        <v>15</v>
      </c>
      <c r="Q41" s="16">
        <v>58</v>
      </c>
      <c r="R41" s="16">
        <v>101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3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1</v>
      </c>
      <c r="AH41" s="16">
        <v>0</v>
      </c>
      <c r="AI41" s="16">
        <v>0</v>
      </c>
      <c r="AJ41" s="16">
        <v>0</v>
      </c>
      <c r="AK41" s="16">
        <v>0</v>
      </c>
      <c r="AL41" s="16">
        <v>2</v>
      </c>
      <c r="AM41" s="16">
        <v>0</v>
      </c>
      <c r="AN41" s="16">
        <v>0</v>
      </c>
      <c r="AO41" s="16">
        <v>0</v>
      </c>
      <c r="AP41" s="16">
        <v>2</v>
      </c>
      <c r="AQ41" s="16">
        <v>1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26">
        <f t="shared" si="1"/>
        <v>189</v>
      </c>
    </row>
    <row r="42" spans="1:55" ht="24" customHeight="1">
      <c r="A42" s="16">
        <v>38</v>
      </c>
      <c r="B42" s="17" t="s">
        <v>124</v>
      </c>
      <c r="C42" s="16">
        <v>0</v>
      </c>
      <c r="D42" s="16">
        <v>0</v>
      </c>
      <c r="E42" s="16">
        <v>0</v>
      </c>
      <c r="F42" s="16">
        <v>0</v>
      </c>
      <c r="G42" s="16">
        <v>1</v>
      </c>
      <c r="H42" s="16">
        <v>2</v>
      </c>
      <c r="I42" s="16">
        <v>1</v>
      </c>
      <c r="J42" s="16">
        <v>5</v>
      </c>
      <c r="K42" s="16">
        <v>14</v>
      </c>
      <c r="L42" s="16">
        <v>45</v>
      </c>
      <c r="M42" s="16">
        <v>87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1</v>
      </c>
      <c r="AH42" s="16">
        <v>0</v>
      </c>
      <c r="AI42" s="16">
        <v>0</v>
      </c>
      <c r="AJ42" s="16">
        <v>0</v>
      </c>
      <c r="AK42" s="16">
        <v>0</v>
      </c>
      <c r="AL42" s="16">
        <v>2</v>
      </c>
      <c r="AM42" s="16">
        <v>0</v>
      </c>
      <c r="AN42" s="16">
        <v>1</v>
      </c>
      <c r="AO42" s="16">
        <v>1</v>
      </c>
      <c r="AP42" s="16">
        <v>2</v>
      </c>
      <c r="AQ42" s="16">
        <v>1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26">
        <f t="shared" si="1"/>
        <v>163</v>
      </c>
    </row>
    <row r="43" spans="1:55" s="7" customFormat="1" ht="24" customHeight="1">
      <c r="A43" s="13"/>
      <c r="B43" s="12" t="s">
        <v>142</v>
      </c>
      <c r="C43" s="13">
        <f>SUM(C5:C42)</f>
        <v>1</v>
      </c>
      <c r="D43" s="13">
        <f aca="true" t="shared" si="2" ref="D43:BC43">SUM(D5:D42)</f>
        <v>15</v>
      </c>
      <c r="E43" s="13">
        <f t="shared" si="2"/>
        <v>40</v>
      </c>
      <c r="F43" s="13">
        <f t="shared" si="2"/>
        <v>140</v>
      </c>
      <c r="G43" s="13">
        <f t="shared" si="2"/>
        <v>714</v>
      </c>
      <c r="H43" s="13">
        <f t="shared" si="2"/>
        <v>1373</v>
      </c>
      <c r="I43" s="13">
        <f t="shared" si="2"/>
        <v>1</v>
      </c>
      <c r="J43" s="13">
        <f t="shared" si="2"/>
        <v>5</v>
      </c>
      <c r="K43" s="13">
        <f t="shared" si="2"/>
        <v>14</v>
      </c>
      <c r="L43" s="13">
        <f t="shared" si="2"/>
        <v>47</v>
      </c>
      <c r="M43" s="13">
        <f t="shared" si="2"/>
        <v>87</v>
      </c>
      <c r="N43" s="13">
        <f t="shared" si="2"/>
        <v>1</v>
      </c>
      <c r="O43" s="13">
        <f t="shared" si="2"/>
        <v>5</v>
      </c>
      <c r="P43" s="13">
        <f t="shared" si="2"/>
        <v>17</v>
      </c>
      <c r="Q43" s="13">
        <f t="shared" si="2"/>
        <v>60</v>
      </c>
      <c r="R43" s="13">
        <f t="shared" si="2"/>
        <v>102</v>
      </c>
      <c r="S43" s="13">
        <f t="shared" si="2"/>
        <v>1</v>
      </c>
      <c r="T43" s="13">
        <f t="shared" si="2"/>
        <v>1</v>
      </c>
      <c r="U43" s="13">
        <f t="shared" si="2"/>
        <v>2</v>
      </c>
      <c r="V43" s="13">
        <f t="shared" si="2"/>
        <v>3</v>
      </c>
      <c r="W43" s="13">
        <f t="shared" si="2"/>
        <v>2</v>
      </c>
      <c r="X43" s="13">
        <f t="shared" si="2"/>
        <v>4</v>
      </c>
      <c r="Y43" s="13">
        <f t="shared" si="2"/>
        <v>21</v>
      </c>
      <c r="Z43" s="13">
        <f t="shared" si="2"/>
        <v>34</v>
      </c>
      <c r="AA43" s="13">
        <f t="shared" si="2"/>
        <v>47</v>
      </c>
      <c r="AB43" s="13">
        <f t="shared" si="2"/>
        <v>0</v>
      </c>
      <c r="AC43" s="13">
        <f t="shared" si="2"/>
        <v>1</v>
      </c>
      <c r="AD43" s="13">
        <f t="shared" si="2"/>
        <v>4</v>
      </c>
      <c r="AE43" s="13">
        <f t="shared" si="2"/>
        <v>11</v>
      </c>
      <c r="AF43" s="13">
        <f t="shared" si="2"/>
        <v>2</v>
      </c>
      <c r="AG43" s="13">
        <f t="shared" si="2"/>
        <v>55</v>
      </c>
      <c r="AH43" s="13">
        <f t="shared" si="2"/>
        <v>2</v>
      </c>
      <c r="AI43" s="13">
        <f t="shared" si="2"/>
        <v>1</v>
      </c>
      <c r="AJ43" s="13">
        <f t="shared" si="2"/>
        <v>1</v>
      </c>
      <c r="AK43" s="13">
        <f t="shared" si="2"/>
        <v>1</v>
      </c>
      <c r="AL43" s="13">
        <f t="shared" si="2"/>
        <v>102</v>
      </c>
      <c r="AM43" s="13">
        <f t="shared" si="2"/>
        <v>1</v>
      </c>
      <c r="AN43" s="13">
        <f t="shared" si="2"/>
        <v>8</v>
      </c>
      <c r="AO43" s="13">
        <f t="shared" si="2"/>
        <v>5</v>
      </c>
      <c r="AP43" s="13">
        <f t="shared" si="2"/>
        <v>77</v>
      </c>
      <c r="AQ43" s="13">
        <f t="shared" si="2"/>
        <v>55</v>
      </c>
      <c r="AR43" s="13">
        <f t="shared" si="2"/>
        <v>1</v>
      </c>
      <c r="AS43" s="13">
        <f t="shared" si="2"/>
        <v>1</v>
      </c>
      <c r="AT43" s="13">
        <f t="shared" si="2"/>
        <v>12</v>
      </c>
      <c r="AU43" s="13">
        <f t="shared" si="2"/>
        <v>3</v>
      </c>
      <c r="AV43" s="13">
        <f t="shared" si="2"/>
        <v>1</v>
      </c>
      <c r="AW43" s="13">
        <f t="shared" si="2"/>
        <v>2</v>
      </c>
      <c r="AX43" s="13">
        <f t="shared" si="2"/>
        <v>1</v>
      </c>
      <c r="AY43" s="13">
        <f t="shared" si="2"/>
        <v>3</v>
      </c>
      <c r="AZ43" s="13">
        <f t="shared" si="2"/>
        <v>2</v>
      </c>
      <c r="BA43" s="13">
        <f t="shared" si="2"/>
        <v>2</v>
      </c>
      <c r="BB43" s="13">
        <f t="shared" si="2"/>
        <v>4</v>
      </c>
      <c r="BC43" s="13">
        <f t="shared" si="2"/>
        <v>3095</v>
      </c>
    </row>
    <row r="44" spans="1:55" s="7" customFormat="1" ht="24" customHeight="1">
      <c r="A44" s="13" t="s">
        <v>133</v>
      </c>
      <c r="B44" s="12" t="s">
        <v>103</v>
      </c>
      <c r="C44" s="13"/>
      <c r="D44" s="13">
        <v>2</v>
      </c>
      <c r="E44" s="13">
        <v>4</v>
      </c>
      <c r="F44" s="13">
        <v>9</v>
      </c>
      <c r="G44" s="13">
        <v>13</v>
      </c>
      <c r="H44" s="13">
        <v>5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2</v>
      </c>
      <c r="V44" s="13"/>
      <c r="W44" s="13"/>
      <c r="X44" s="13">
        <v>1</v>
      </c>
      <c r="Y44" s="13">
        <v>2</v>
      </c>
      <c r="Z44" s="13">
        <v>2</v>
      </c>
      <c r="AA44" s="13">
        <v>3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>
        <v>2</v>
      </c>
      <c r="AM44" s="13"/>
      <c r="AN44" s="13">
        <v>1</v>
      </c>
      <c r="AO44" s="13"/>
      <c r="AP44" s="13"/>
      <c r="AQ44" s="13">
        <v>3</v>
      </c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25">
        <f>SUM(C44:BB44)</f>
        <v>49</v>
      </c>
    </row>
    <row r="45" spans="1:55" s="7" customFormat="1" ht="24" customHeight="1">
      <c r="A45" s="13"/>
      <c r="B45" s="12" t="s">
        <v>143</v>
      </c>
      <c r="C45" s="13">
        <f>C44+C43</f>
        <v>1</v>
      </c>
      <c r="D45" s="13">
        <f aca="true" t="shared" si="3" ref="D45:BC45">D44+D43</f>
        <v>17</v>
      </c>
      <c r="E45" s="13">
        <f t="shared" si="3"/>
        <v>44</v>
      </c>
      <c r="F45" s="13">
        <f t="shared" si="3"/>
        <v>149</v>
      </c>
      <c r="G45" s="13">
        <f t="shared" si="3"/>
        <v>727</v>
      </c>
      <c r="H45" s="13">
        <f t="shared" si="3"/>
        <v>1378</v>
      </c>
      <c r="I45" s="13">
        <f t="shared" si="3"/>
        <v>1</v>
      </c>
      <c r="J45" s="13">
        <f t="shared" si="3"/>
        <v>5</v>
      </c>
      <c r="K45" s="13">
        <f t="shared" si="3"/>
        <v>14</v>
      </c>
      <c r="L45" s="13">
        <f t="shared" si="3"/>
        <v>47</v>
      </c>
      <c r="M45" s="13">
        <f t="shared" si="3"/>
        <v>87</v>
      </c>
      <c r="N45" s="13">
        <f t="shared" si="3"/>
        <v>1</v>
      </c>
      <c r="O45" s="13">
        <f t="shared" si="3"/>
        <v>5</v>
      </c>
      <c r="P45" s="13">
        <f t="shared" si="3"/>
        <v>17</v>
      </c>
      <c r="Q45" s="13">
        <f t="shared" si="3"/>
        <v>60</v>
      </c>
      <c r="R45" s="13">
        <f t="shared" si="3"/>
        <v>102</v>
      </c>
      <c r="S45" s="13">
        <f t="shared" si="3"/>
        <v>1</v>
      </c>
      <c r="T45" s="13">
        <f t="shared" si="3"/>
        <v>1</v>
      </c>
      <c r="U45" s="13">
        <f t="shared" si="3"/>
        <v>4</v>
      </c>
      <c r="V45" s="13">
        <f t="shared" si="3"/>
        <v>3</v>
      </c>
      <c r="W45" s="13">
        <f t="shared" si="3"/>
        <v>2</v>
      </c>
      <c r="X45" s="13">
        <f t="shared" si="3"/>
        <v>5</v>
      </c>
      <c r="Y45" s="13">
        <f t="shared" si="3"/>
        <v>23</v>
      </c>
      <c r="Z45" s="13">
        <f t="shared" si="3"/>
        <v>36</v>
      </c>
      <c r="AA45" s="13">
        <f t="shared" si="3"/>
        <v>50</v>
      </c>
      <c r="AB45" s="13">
        <f t="shared" si="3"/>
        <v>0</v>
      </c>
      <c r="AC45" s="13">
        <f t="shared" si="3"/>
        <v>1</v>
      </c>
      <c r="AD45" s="13">
        <f t="shared" si="3"/>
        <v>4</v>
      </c>
      <c r="AE45" s="13">
        <f t="shared" si="3"/>
        <v>11</v>
      </c>
      <c r="AF45" s="13">
        <f t="shared" si="3"/>
        <v>2</v>
      </c>
      <c r="AG45" s="13">
        <f t="shared" si="3"/>
        <v>55</v>
      </c>
      <c r="AH45" s="13">
        <f t="shared" si="3"/>
        <v>2</v>
      </c>
      <c r="AI45" s="13">
        <f t="shared" si="3"/>
        <v>1</v>
      </c>
      <c r="AJ45" s="13">
        <f t="shared" si="3"/>
        <v>1</v>
      </c>
      <c r="AK45" s="13">
        <f t="shared" si="3"/>
        <v>1</v>
      </c>
      <c r="AL45" s="13">
        <f t="shared" si="3"/>
        <v>104</v>
      </c>
      <c r="AM45" s="13">
        <f t="shared" si="3"/>
        <v>1</v>
      </c>
      <c r="AN45" s="13">
        <f t="shared" si="3"/>
        <v>9</v>
      </c>
      <c r="AO45" s="13">
        <f t="shared" si="3"/>
        <v>5</v>
      </c>
      <c r="AP45" s="13">
        <f t="shared" si="3"/>
        <v>77</v>
      </c>
      <c r="AQ45" s="13">
        <f t="shared" si="3"/>
        <v>58</v>
      </c>
      <c r="AR45" s="13">
        <f t="shared" si="3"/>
        <v>1</v>
      </c>
      <c r="AS45" s="13">
        <f t="shared" si="3"/>
        <v>1</v>
      </c>
      <c r="AT45" s="13">
        <f t="shared" si="3"/>
        <v>12</v>
      </c>
      <c r="AU45" s="13">
        <f t="shared" si="3"/>
        <v>3</v>
      </c>
      <c r="AV45" s="13">
        <f t="shared" si="3"/>
        <v>1</v>
      </c>
      <c r="AW45" s="13">
        <f t="shared" si="3"/>
        <v>2</v>
      </c>
      <c r="AX45" s="13">
        <f t="shared" si="3"/>
        <v>1</v>
      </c>
      <c r="AY45" s="13">
        <f t="shared" si="3"/>
        <v>3</v>
      </c>
      <c r="AZ45" s="13">
        <f t="shared" si="3"/>
        <v>2</v>
      </c>
      <c r="BA45" s="13">
        <f t="shared" si="3"/>
        <v>2</v>
      </c>
      <c r="BB45" s="13">
        <f t="shared" si="3"/>
        <v>4</v>
      </c>
      <c r="BC45" s="13">
        <f t="shared" si="3"/>
        <v>3144</v>
      </c>
    </row>
    <row r="46" spans="1:32" s="11" customFormat="1" ht="15" customHeight="1">
      <c r="A46" s="9"/>
      <c r="Q46" s="10"/>
      <c r="W46" s="35" t="s">
        <v>148</v>
      </c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19" customFormat="1" ht="16.5" customHeight="1">
      <c r="A47" s="18"/>
      <c r="W47" s="32" t="s">
        <v>109</v>
      </c>
      <c r="X47" s="32"/>
      <c r="Y47" s="32"/>
      <c r="Z47" s="32"/>
      <c r="AA47" s="32"/>
      <c r="AB47" s="32"/>
      <c r="AC47" s="32"/>
      <c r="AD47" s="32"/>
      <c r="AE47" s="32"/>
      <c r="AF47" s="32"/>
    </row>
    <row r="48" spans="1:17" s="19" customFormat="1" ht="11.25" customHeight="1">
      <c r="A48" s="20"/>
      <c r="B48" s="21"/>
      <c r="C48" s="21"/>
      <c r="D48" s="21"/>
      <c r="E48" s="21"/>
      <c r="F48" s="21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20" s="19" customFormat="1" ht="25.5" customHeight="1">
      <c r="A49" s="20"/>
      <c r="B49" s="21"/>
      <c r="C49" s="21"/>
      <c r="G49" s="20"/>
      <c r="H49" s="21"/>
      <c r="I49" s="21"/>
      <c r="J49" s="21"/>
      <c r="K49" s="21"/>
      <c r="L49" s="32" t="s">
        <v>110</v>
      </c>
      <c r="M49" s="32"/>
      <c r="N49" s="32"/>
      <c r="O49" s="32"/>
      <c r="P49" s="32"/>
      <c r="Q49" s="32"/>
      <c r="R49" s="32"/>
      <c r="S49" s="32"/>
      <c r="T49" s="32"/>
    </row>
    <row r="50" spans="1:20" s="19" customFormat="1" ht="25.5" customHeight="1">
      <c r="A50" s="20"/>
      <c r="B50" s="21"/>
      <c r="C50" s="21"/>
      <c r="G50" s="20"/>
      <c r="H50" s="21"/>
      <c r="I50" s="21"/>
      <c r="J50" s="21"/>
      <c r="K50" s="21"/>
      <c r="L50" s="21"/>
      <c r="M50" s="21"/>
      <c r="N50" s="21"/>
      <c r="O50" s="20"/>
      <c r="P50" s="20"/>
      <c r="Q50" s="20"/>
      <c r="R50" s="20"/>
      <c r="S50" s="20"/>
      <c r="T50" s="20"/>
    </row>
    <row r="51" spans="1:33" s="19" customFormat="1" ht="15.75" customHeight="1">
      <c r="A51" s="20"/>
      <c r="B51" s="21"/>
      <c r="C51" s="21"/>
      <c r="D51" s="21"/>
      <c r="E51" s="21"/>
      <c r="F51" s="21"/>
      <c r="Q51" s="21"/>
      <c r="X51" s="31" t="s">
        <v>111</v>
      </c>
      <c r="Y51" s="31"/>
      <c r="Z51" s="31"/>
      <c r="AA51" s="31"/>
      <c r="AB51" s="31"/>
      <c r="AC51" s="31"/>
      <c r="AD51" s="31"/>
      <c r="AE51" s="31"/>
      <c r="AF51" s="31"/>
      <c r="AG51" s="31"/>
    </row>
    <row r="52" spans="1:55" s="7" customFormat="1" ht="24" customHeight="1">
      <c r="A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</sheetData>
  <mergeCells count="6">
    <mergeCell ref="X51:AG51"/>
    <mergeCell ref="L49:T49"/>
    <mergeCell ref="A1:BC1"/>
    <mergeCell ref="A2:BC2"/>
    <mergeCell ref="W46:AF46"/>
    <mergeCell ref="W47:AF47"/>
  </mergeCells>
  <printOptions/>
  <pageMargins left="0.29" right="0.75" top="0.24" bottom="0.38" header="0.14" footer="0.22"/>
  <pageSetup horizontalDpi="180" verticalDpi="180" orientation="portrait" paperSize="40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showZeros="0" view="pageBreakPreview" zoomScale="60" zoomScaleNormal="75" workbookViewId="0" topLeftCell="A1">
      <selection activeCell="C19" sqref="C19:J19"/>
    </sheetView>
  </sheetViews>
  <sheetFormatPr defaultColWidth="9.140625" defaultRowHeight="12.75"/>
  <cols>
    <col min="1" max="1" width="6.28125" style="1" customWidth="1"/>
    <col min="2" max="2" width="52.57421875" style="5" customWidth="1"/>
    <col min="3" max="3" width="10.8515625" style="4" customWidth="1"/>
    <col min="4" max="10" width="10.8515625" style="1" customWidth="1"/>
    <col min="11" max="16384" width="9.140625" style="5" customWidth="1"/>
  </cols>
  <sheetData>
    <row r="1" spans="1:10" ht="27.75" customHeight="1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9.75" customHeight="1">
      <c r="A2" s="33" t="s">
        <v>146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8" customFormat="1" ht="227.25" customHeight="1">
      <c r="A3" s="12" t="s">
        <v>0</v>
      </c>
      <c r="B3" s="13" t="s">
        <v>1</v>
      </c>
      <c r="C3" s="14" t="s">
        <v>36</v>
      </c>
      <c r="D3" s="14" t="s">
        <v>37</v>
      </c>
      <c r="E3" s="14" t="s">
        <v>38</v>
      </c>
      <c r="F3" s="14" t="s">
        <v>39</v>
      </c>
      <c r="G3" s="14" t="s">
        <v>41</v>
      </c>
      <c r="H3" s="14" t="s">
        <v>42</v>
      </c>
      <c r="I3" s="14" t="s">
        <v>43</v>
      </c>
      <c r="J3" s="15" t="s">
        <v>144</v>
      </c>
    </row>
    <row r="4" spans="1:10" ht="27" customHeight="1">
      <c r="A4" s="16">
        <v>1</v>
      </c>
      <c r="B4" s="17" t="s">
        <v>87</v>
      </c>
      <c r="C4" s="16">
        <v>1</v>
      </c>
      <c r="D4" s="16"/>
      <c r="E4" s="16"/>
      <c r="F4" s="16"/>
      <c r="G4" s="16"/>
      <c r="H4" s="16"/>
      <c r="I4" s="16"/>
      <c r="J4" s="16">
        <f aca="true" t="shared" si="0" ref="J4:J11">SUM(C4:I4)</f>
        <v>1</v>
      </c>
    </row>
    <row r="5" spans="1:10" ht="27" customHeight="1">
      <c r="A5" s="16">
        <v>2</v>
      </c>
      <c r="B5" s="17" t="s">
        <v>107</v>
      </c>
      <c r="C5" s="16"/>
      <c r="D5" s="16">
        <v>2</v>
      </c>
      <c r="E5" s="16"/>
      <c r="F5" s="16"/>
      <c r="G5" s="16">
        <v>2</v>
      </c>
      <c r="H5" s="16"/>
      <c r="I5" s="16"/>
      <c r="J5" s="16">
        <f t="shared" si="0"/>
        <v>4</v>
      </c>
    </row>
    <row r="6" spans="1:10" ht="27" customHeight="1">
      <c r="A6" s="16">
        <v>3</v>
      </c>
      <c r="B6" s="17" t="s">
        <v>93</v>
      </c>
      <c r="C6" s="16">
        <v>1</v>
      </c>
      <c r="D6" s="16">
        <v>1</v>
      </c>
      <c r="E6" s="16"/>
      <c r="F6" s="16"/>
      <c r="G6" s="16"/>
      <c r="H6" s="16"/>
      <c r="I6" s="16"/>
      <c r="J6" s="16">
        <f t="shared" si="0"/>
        <v>2</v>
      </c>
    </row>
    <row r="7" spans="1:10" ht="27" customHeight="1">
      <c r="A7" s="16">
        <v>4</v>
      </c>
      <c r="B7" s="17" t="s">
        <v>94</v>
      </c>
      <c r="C7" s="16">
        <v>1</v>
      </c>
      <c r="D7" s="16"/>
      <c r="E7" s="16"/>
      <c r="F7" s="16"/>
      <c r="G7" s="16"/>
      <c r="H7" s="16"/>
      <c r="I7" s="16"/>
      <c r="J7" s="16">
        <f t="shared" si="0"/>
        <v>1</v>
      </c>
    </row>
    <row r="8" spans="1:10" ht="27" customHeight="1">
      <c r="A8" s="16">
        <v>5</v>
      </c>
      <c r="B8" s="17" t="s">
        <v>97</v>
      </c>
      <c r="C8" s="16">
        <v>2</v>
      </c>
      <c r="D8" s="16">
        <v>1</v>
      </c>
      <c r="E8" s="16"/>
      <c r="F8" s="16"/>
      <c r="G8" s="16">
        <v>1</v>
      </c>
      <c r="H8" s="16"/>
      <c r="I8" s="16"/>
      <c r="J8" s="16">
        <f t="shared" si="0"/>
        <v>4</v>
      </c>
    </row>
    <row r="9" spans="1:10" ht="27" customHeight="1">
      <c r="A9" s="16">
        <v>6</v>
      </c>
      <c r="B9" s="17" t="s">
        <v>113</v>
      </c>
      <c r="C9" s="16">
        <v>12</v>
      </c>
      <c r="D9" s="16">
        <v>8</v>
      </c>
      <c r="E9" s="16"/>
      <c r="F9" s="16"/>
      <c r="G9" s="16">
        <v>1</v>
      </c>
      <c r="H9" s="16"/>
      <c r="I9" s="16">
        <v>5</v>
      </c>
      <c r="J9" s="16">
        <f t="shared" si="0"/>
        <v>26</v>
      </c>
    </row>
    <row r="10" spans="1:10" ht="27" customHeight="1">
      <c r="A10" s="16">
        <v>7</v>
      </c>
      <c r="B10" s="17" t="s">
        <v>99</v>
      </c>
      <c r="C10" s="16">
        <v>15</v>
      </c>
      <c r="D10" s="16">
        <v>16</v>
      </c>
      <c r="E10" s="16">
        <v>1</v>
      </c>
      <c r="F10" s="16">
        <v>1</v>
      </c>
      <c r="G10" s="16">
        <v>3</v>
      </c>
      <c r="H10" s="16"/>
      <c r="I10" s="16">
        <v>1</v>
      </c>
      <c r="J10" s="16">
        <f t="shared" si="0"/>
        <v>37</v>
      </c>
    </row>
    <row r="11" spans="1:10" ht="27" customHeight="1">
      <c r="A11" s="16">
        <v>8</v>
      </c>
      <c r="B11" s="17" t="s">
        <v>100</v>
      </c>
      <c r="C11" s="16">
        <v>17</v>
      </c>
      <c r="D11" s="16">
        <v>9</v>
      </c>
      <c r="E11" s="16"/>
      <c r="F11" s="16"/>
      <c r="G11" s="16"/>
      <c r="H11" s="16">
        <v>1</v>
      </c>
      <c r="I11" s="16">
        <v>2</v>
      </c>
      <c r="J11" s="16">
        <f t="shared" si="0"/>
        <v>29</v>
      </c>
    </row>
    <row r="12" spans="1:10" s="7" customFormat="1" ht="27" customHeight="1">
      <c r="A12" s="13"/>
      <c r="B12" s="12" t="s">
        <v>144</v>
      </c>
      <c r="C12" s="13">
        <f aca="true" t="shared" si="1" ref="C12:J12">SUM(C4:C11)</f>
        <v>49</v>
      </c>
      <c r="D12" s="13">
        <f t="shared" si="1"/>
        <v>37</v>
      </c>
      <c r="E12" s="13">
        <f t="shared" si="1"/>
        <v>1</v>
      </c>
      <c r="F12" s="13">
        <f t="shared" si="1"/>
        <v>1</v>
      </c>
      <c r="G12" s="13">
        <f t="shared" si="1"/>
        <v>7</v>
      </c>
      <c r="H12" s="13">
        <f t="shared" si="1"/>
        <v>1</v>
      </c>
      <c r="I12" s="13">
        <f t="shared" si="1"/>
        <v>8</v>
      </c>
      <c r="J12" s="13">
        <f t="shared" si="1"/>
        <v>104</v>
      </c>
    </row>
    <row r="14" spans="1:17" s="19" customFormat="1" ht="20.25" customHeight="1">
      <c r="A14" s="21"/>
      <c r="B14" s="21"/>
      <c r="C14" s="35" t="s">
        <v>148</v>
      </c>
      <c r="D14" s="35"/>
      <c r="E14" s="35"/>
      <c r="F14" s="35"/>
      <c r="G14" s="35"/>
      <c r="H14" s="35"/>
      <c r="I14" s="35"/>
      <c r="J14" s="35"/>
      <c r="K14" s="5"/>
      <c r="L14" s="5"/>
      <c r="M14" s="5"/>
      <c r="N14" s="5"/>
      <c r="O14" s="5"/>
      <c r="P14" s="5"/>
      <c r="Q14" s="5"/>
    </row>
    <row r="15" spans="1:12" s="19" customFormat="1" ht="20.25" customHeight="1">
      <c r="A15" s="21"/>
      <c r="C15" s="35" t="s">
        <v>109</v>
      </c>
      <c r="D15" s="35"/>
      <c r="E15" s="35"/>
      <c r="F15" s="35"/>
      <c r="G15" s="35"/>
      <c r="H15" s="35"/>
      <c r="I15" s="35"/>
      <c r="J15" s="35"/>
      <c r="K15" s="5"/>
      <c r="L15" s="5"/>
    </row>
    <row r="16" spans="1:7" s="19" customFormat="1" ht="25.5" customHeight="1">
      <c r="A16" s="21"/>
      <c r="B16" s="20" t="s">
        <v>110</v>
      </c>
      <c r="C16" s="20"/>
      <c r="D16" s="20"/>
      <c r="E16" s="20"/>
      <c r="F16" s="20"/>
      <c r="G16" s="20"/>
    </row>
    <row r="17" spans="4:20" s="19" customFormat="1" ht="15.75" customHeight="1">
      <c r="D17" s="21"/>
      <c r="L17" s="5"/>
      <c r="M17" s="5"/>
      <c r="N17" s="5"/>
      <c r="O17" s="5"/>
      <c r="P17" s="5"/>
      <c r="Q17" s="5"/>
      <c r="R17" s="5"/>
      <c r="S17" s="5"/>
      <c r="T17" s="5"/>
    </row>
    <row r="18" spans="4:20" s="19" customFormat="1" ht="15.75" customHeight="1">
      <c r="D18" s="21"/>
      <c r="L18" s="5"/>
      <c r="M18" s="5"/>
      <c r="N18" s="5"/>
      <c r="O18" s="5"/>
      <c r="P18" s="5"/>
      <c r="Q18" s="5"/>
      <c r="R18" s="5"/>
      <c r="S18" s="5"/>
      <c r="T18" s="5"/>
    </row>
    <row r="19" spans="1:10" ht="24" customHeight="1">
      <c r="A19" s="5"/>
      <c r="C19" s="35" t="s">
        <v>111</v>
      </c>
      <c r="D19" s="35"/>
      <c r="E19" s="35"/>
      <c r="F19" s="35"/>
      <c r="G19" s="35"/>
      <c r="H19" s="35"/>
      <c r="I19" s="35"/>
      <c r="J19" s="35"/>
    </row>
    <row r="20" spans="1:10" ht="15">
      <c r="A20" s="5"/>
      <c r="C20" s="5"/>
      <c r="D20" s="5"/>
      <c r="E20" s="5"/>
      <c r="F20" s="5"/>
      <c r="G20" s="5"/>
      <c r="H20" s="5"/>
      <c r="I20" s="5"/>
      <c r="J20" s="5"/>
    </row>
  </sheetData>
  <mergeCells count="5">
    <mergeCell ref="C19:J19"/>
    <mergeCell ref="C14:J14"/>
    <mergeCell ref="C15:J15"/>
    <mergeCell ref="A1:J1"/>
    <mergeCell ref="A2:J2"/>
  </mergeCells>
  <printOptions/>
  <pageMargins left="0.24" right="0.75" top="0.33" bottom="0.38" header="0.14" footer="0.22"/>
  <pageSetup horizontalDpi="180" verticalDpi="18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Zeros="0" view="pageBreakPreview" zoomScale="60" zoomScaleNormal="75" workbookViewId="0" topLeftCell="A22">
      <selection activeCell="B15" sqref="B15"/>
    </sheetView>
  </sheetViews>
  <sheetFormatPr defaultColWidth="9.140625" defaultRowHeight="12.75"/>
  <cols>
    <col min="1" max="1" width="6.28125" style="1" customWidth="1"/>
    <col min="2" max="2" width="52.57421875" style="5" customWidth="1"/>
    <col min="3" max="4" width="10.8515625" style="1" customWidth="1"/>
    <col min="5" max="5" width="10.8515625" style="4" customWidth="1"/>
    <col min="6" max="6" width="10.8515625" style="1" customWidth="1"/>
    <col min="7" max="8" width="10.8515625" style="4" customWidth="1"/>
    <col min="9" max="9" width="10.8515625" style="1" customWidth="1"/>
    <col min="10" max="16384" width="9.140625" style="5" customWidth="1"/>
  </cols>
  <sheetData>
    <row r="1" spans="1:10" ht="27.75" customHeight="1">
      <c r="A1" s="33" t="s">
        <v>150</v>
      </c>
      <c r="B1" s="33"/>
      <c r="C1" s="33"/>
      <c r="D1" s="33"/>
      <c r="E1" s="33"/>
      <c r="F1" s="33"/>
      <c r="G1" s="33"/>
      <c r="H1" s="33"/>
      <c r="I1" s="33"/>
      <c r="J1" s="33"/>
    </row>
    <row r="2" spans="1:9" ht="41.25" customHeight="1">
      <c r="A2" s="37" t="s">
        <v>149</v>
      </c>
      <c r="B2" s="37"/>
      <c r="C2" s="37"/>
      <c r="D2" s="37"/>
      <c r="E2" s="37"/>
      <c r="F2" s="37"/>
      <c r="G2" s="37"/>
      <c r="H2" s="37"/>
      <c r="I2" s="37"/>
    </row>
    <row r="3" spans="1:9" s="8" customFormat="1" ht="227.25" customHeight="1">
      <c r="A3" s="12" t="s">
        <v>0</v>
      </c>
      <c r="B3" s="13" t="s">
        <v>105</v>
      </c>
      <c r="C3" s="23" t="s">
        <v>50</v>
      </c>
      <c r="D3" s="14" t="s">
        <v>51</v>
      </c>
      <c r="E3" s="14" t="s">
        <v>52</v>
      </c>
      <c r="F3" s="14" t="s">
        <v>53</v>
      </c>
      <c r="G3" s="14" t="s">
        <v>54</v>
      </c>
      <c r="H3" s="23" t="s">
        <v>55</v>
      </c>
      <c r="I3" s="15" t="s">
        <v>56</v>
      </c>
    </row>
    <row r="4" spans="1:9" ht="24" customHeight="1">
      <c r="A4" s="16">
        <v>1</v>
      </c>
      <c r="B4" s="17" t="s">
        <v>84</v>
      </c>
      <c r="C4" s="16"/>
      <c r="D4" s="13"/>
      <c r="E4" s="16">
        <v>5</v>
      </c>
      <c r="F4" s="13"/>
      <c r="G4" s="13"/>
      <c r="H4" s="16">
        <v>1</v>
      </c>
      <c r="I4" s="13">
        <f>SUM(C4:H4)</f>
        <v>6</v>
      </c>
    </row>
    <row r="5" spans="1:9" ht="24" customHeight="1">
      <c r="A5" s="16">
        <v>2</v>
      </c>
      <c r="B5" s="17" t="s">
        <v>117</v>
      </c>
      <c r="C5" s="16"/>
      <c r="D5" s="13"/>
      <c r="E5" s="16">
        <v>6</v>
      </c>
      <c r="F5" s="13"/>
      <c r="G5" s="13"/>
      <c r="H5" s="16"/>
      <c r="I5" s="13">
        <f aca="true" t="shared" si="0" ref="I5:I29">SUM(C5:H5)</f>
        <v>6</v>
      </c>
    </row>
    <row r="6" spans="1:9" ht="24" customHeight="1">
      <c r="A6" s="16">
        <v>3</v>
      </c>
      <c r="B6" s="17" t="s">
        <v>85</v>
      </c>
      <c r="C6" s="16"/>
      <c r="D6" s="13"/>
      <c r="E6" s="16">
        <v>3</v>
      </c>
      <c r="F6" s="13"/>
      <c r="G6" s="13"/>
      <c r="H6" s="16"/>
      <c r="I6" s="13">
        <f t="shared" si="0"/>
        <v>3</v>
      </c>
    </row>
    <row r="7" spans="1:9" ht="24" customHeight="1">
      <c r="A7" s="16">
        <v>4</v>
      </c>
      <c r="B7" s="17" t="s">
        <v>118</v>
      </c>
      <c r="C7" s="16"/>
      <c r="D7" s="13"/>
      <c r="E7" s="16">
        <v>4</v>
      </c>
      <c r="F7" s="13"/>
      <c r="G7" s="13"/>
      <c r="H7" s="16"/>
      <c r="I7" s="13">
        <f t="shared" si="0"/>
        <v>4</v>
      </c>
    </row>
    <row r="8" spans="1:9" ht="24" customHeight="1">
      <c r="A8" s="16">
        <v>5</v>
      </c>
      <c r="B8" s="17" t="s">
        <v>119</v>
      </c>
      <c r="C8" s="16"/>
      <c r="D8" s="13"/>
      <c r="E8" s="16">
        <v>3</v>
      </c>
      <c r="F8" s="13"/>
      <c r="G8" s="13"/>
      <c r="H8" s="16">
        <v>1</v>
      </c>
      <c r="I8" s="13">
        <f t="shared" si="0"/>
        <v>4</v>
      </c>
    </row>
    <row r="9" spans="1:9" ht="24" customHeight="1">
      <c r="A9" s="16">
        <v>6</v>
      </c>
      <c r="B9" s="17" t="s">
        <v>87</v>
      </c>
      <c r="C9" s="16"/>
      <c r="D9" s="13"/>
      <c r="E9" s="16">
        <v>4</v>
      </c>
      <c r="F9" s="13"/>
      <c r="G9" s="13"/>
      <c r="H9" s="16">
        <v>1</v>
      </c>
      <c r="I9" s="13">
        <f t="shared" si="0"/>
        <v>5</v>
      </c>
    </row>
    <row r="10" spans="1:9" ht="24" customHeight="1">
      <c r="A10" s="16">
        <v>7</v>
      </c>
      <c r="B10" s="17" t="s">
        <v>89</v>
      </c>
      <c r="C10" s="16"/>
      <c r="D10" s="13"/>
      <c r="E10" s="16">
        <v>2</v>
      </c>
      <c r="F10" s="13"/>
      <c r="G10" s="13"/>
      <c r="H10" s="16"/>
      <c r="I10" s="13">
        <f t="shared" si="0"/>
        <v>2</v>
      </c>
    </row>
    <row r="11" spans="1:9" ht="24" customHeight="1">
      <c r="A11" s="16">
        <v>8</v>
      </c>
      <c r="B11" s="17" t="s">
        <v>90</v>
      </c>
      <c r="C11" s="16"/>
      <c r="D11" s="13"/>
      <c r="E11" s="16">
        <v>1</v>
      </c>
      <c r="F11" s="13"/>
      <c r="G11" s="13"/>
      <c r="H11" s="16"/>
      <c r="I11" s="13">
        <f t="shared" si="0"/>
        <v>1</v>
      </c>
    </row>
    <row r="12" spans="1:9" ht="24" customHeight="1">
      <c r="A12" s="16">
        <v>9</v>
      </c>
      <c r="B12" s="17" t="s">
        <v>115</v>
      </c>
      <c r="C12" s="16"/>
      <c r="D12" s="13"/>
      <c r="E12" s="16">
        <v>3</v>
      </c>
      <c r="F12" s="13"/>
      <c r="G12" s="13"/>
      <c r="H12" s="16"/>
      <c r="I12" s="13">
        <f t="shared" si="0"/>
        <v>3</v>
      </c>
    </row>
    <row r="13" spans="1:9" ht="24" customHeight="1">
      <c r="A13" s="16">
        <v>10</v>
      </c>
      <c r="B13" s="17" t="s">
        <v>157</v>
      </c>
      <c r="C13" s="16"/>
      <c r="D13" s="13"/>
      <c r="E13" s="16">
        <v>6</v>
      </c>
      <c r="F13" s="13"/>
      <c r="G13" s="13"/>
      <c r="H13" s="16"/>
      <c r="I13" s="13">
        <f t="shared" si="0"/>
        <v>6</v>
      </c>
    </row>
    <row r="14" spans="1:9" ht="24" customHeight="1">
      <c r="A14" s="16">
        <v>11</v>
      </c>
      <c r="B14" s="17" t="s">
        <v>92</v>
      </c>
      <c r="C14" s="16"/>
      <c r="D14" s="13"/>
      <c r="E14" s="16">
        <v>3</v>
      </c>
      <c r="F14" s="13"/>
      <c r="G14" s="13"/>
      <c r="H14" s="16"/>
      <c r="I14" s="13">
        <f t="shared" si="0"/>
        <v>3</v>
      </c>
    </row>
    <row r="15" spans="1:9" ht="24" customHeight="1">
      <c r="A15" s="16">
        <v>12</v>
      </c>
      <c r="B15" s="17" t="s">
        <v>107</v>
      </c>
      <c r="C15" s="16"/>
      <c r="D15" s="13"/>
      <c r="E15" s="16">
        <v>4</v>
      </c>
      <c r="F15" s="13"/>
      <c r="G15" s="13"/>
      <c r="H15" s="16"/>
      <c r="I15" s="13">
        <f t="shared" si="0"/>
        <v>4</v>
      </c>
    </row>
    <row r="16" spans="1:9" ht="24" customHeight="1">
      <c r="A16" s="16">
        <v>13</v>
      </c>
      <c r="B16" s="17" t="s">
        <v>93</v>
      </c>
      <c r="C16" s="16">
        <v>1</v>
      </c>
      <c r="D16" s="13"/>
      <c r="E16" s="16">
        <v>4</v>
      </c>
      <c r="F16" s="13"/>
      <c r="G16" s="13"/>
      <c r="H16" s="16">
        <v>0</v>
      </c>
      <c r="I16" s="13">
        <f t="shared" si="0"/>
        <v>5</v>
      </c>
    </row>
    <row r="17" spans="1:9" ht="24" customHeight="1">
      <c r="A17" s="16">
        <v>14</v>
      </c>
      <c r="B17" s="17" t="s">
        <v>123</v>
      </c>
      <c r="C17" s="16"/>
      <c r="D17" s="13">
        <v>0</v>
      </c>
      <c r="E17" s="16">
        <v>6</v>
      </c>
      <c r="F17" s="13"/>
      <c r="G17" s="13"/>
      <c r="H17" s="16"/>
      <c r="I17" s="13">
        <f t="shared" si="0"/>
        <v>6</v>
      </c>
    </row>
    <row r="18" spans="1:9" ht="24" customHeight="1">
      <c r="A18" s="16">
        <v>15</v>
      </c>
      <c r="B18" s="17" t="s">
        <v>108</v>
      </c>
      <c r="C18" s="16"/>
      <c r="D18" s="13"/>
      <c r="E18" s="16">
        <v>3</v>
      </c>
      <c r="F18" s="13"/>
      <c r="G18" s="13"/>
      <c r="H18" s="16"/>
      <c r="I18" s="13">
        <f t="shared" si="0"/>
        <v>3</v>
      </c>
    </row>
    <row r="19" spans="1:9" ht="24" customHeight="1">
      <c r="A19" s="16">
        <v>16</v>
      </c>
      <c r="B19" s="17" t="s">
        <v>94</v>
      </c>
      <c r="C19" s="16">
        <v>1</v>
      </c>
      <c r="D19" s="13">
        <v>1</v>
      </c>
      <c r="E19" s="16">
        <v>8</v>
      </c>
      <c r="F19" s="13"/>
      <c r="G19" s="13"/>
      <c r="H19" s="16"/>
      <c r="I19" s="13">
        <f t="shared" si="0"/>
        <v>10</v>
      </c>
    </row>
    <row r="20" spans="1:9" ht="24" customHeight="1">
      <c r="A20" s="16">
        <v>17</v>
      </c>
      <c r="B20" s="17" t="s">
        <v>95</v>
      </c>
      <c r="C20" s="16"/>
      <c r="D20" s="13"/>
      <c r="E20" s="16">
        <v>5</v>
      </c>
      <c r="F20" s="13"/>
      <c r="G20" s="13"/>
      <c r="H20" s="16"/>
      <c r="I20" s="13">
        <f t="shared" si="0"/>
        <v>5</v>
      </c>
    </row>
    <row r="21" spans="1:9" ht="24" customHeight="1">
      <c r="A21" s="16">
        <v>18</v>
      </c>
      <c r="B21" s="17" t="s">
        <v>106</v>
      </c>
      <c r="C21" s="16"/>
      <c r="D21" s="13"/>
      <c r="E21" s="16">
        <v>2</v>
      </c>
      <c r="F21" s="13"/>
      <c r="G21" s="13"/>
      <c r="H21" s="16"/>
      <c r="I21" s="13">
        <f t="shared" si="0"/>
        <v>2</v>
      </c>
    </row>
    <row r="22" spans="1:9" ht="25.5" customHeight="1">
      <c r="A22" s="16">
        <v>19</v>
      </c>
      <c r="B22" s="17" t="s">
        <v>96</v>
      </c>
      <c r="C22" s="16"/>
      <c r="D22" s="13"/>
      <c r="E22" s="16">
        <v>3</v>
      </c>
      <c r="F22" s="13"/>
      <c r="G22" s="13"/>
      <c r="H22" s="16"/>
      <c r="I22" s="13">
        <f t="shared" si="0"/>
        <v>3</v>
      </c>
    </row>
    <row r="23" spans="1:9" ht="24" customHeight="1">
      <c r="A23" s="16">
        <v>20</v>
      </c>
      <c r="B23" s="17" t="s">
        <v>97</v>
      </c>
      <c r="C23" s="16">
        <v>2</v>
      </c>
      <c r="D23" s="13"/>
      <c r="E23" s="16">
        <v>15</v>
      </c>
      <c r="F23" s="13"/>
      <c r="G23" s="13"/>
      <c r="H23" s="16"/>
      <c r="I23" s="13">
        <f t="shared" si="0"/>
        <v>17</v>
      </c>
    </row>
    <row r="24" spans="1:9" ht="24" customHeight="1">
      <c r="A24" s="16">
        <v>21</v>
      </c>
      <c r="B24" s="17" t="s">
        <v>120</v>
      </c>
      <c r="C24" s="16"/>
      <c r="D24" s="13"/>
      <c r="E24" s="16">
        <v>3</v>
      </c>
      <c r="F24" s="13"/>
      <c r="G24" s="13"/>
      <c r="H24" s="16"/>
      <c r="I24" s="13">
        <f t="shared" si="0"/>
        <v>3</v>
      </c>
    </row>
    <row r="25" spans="1:9" ht="24" customHeight="1">
      <c r="A25" s="16">
        <v>22</v>
      </c>
      <c r="B25" s="17" t="s">
        <v>98</v>
      </c>
      <c r="C25" s="16">
        <v>11</v>
      </c>
      <c r="D25" s="16">
        <v>2</v>
      </c>
      <c r="E25" s="16">
        <v>14</v>
      </c>
      <c r="F25" s="16"/>
      <c r="G25" s="13"/>
      <c r="H25" s="16">
        <v>1</v>
      </c>
      <c r="I25" s="13">
        <f t="shared" si="0"/>
        <v>28</v>
      </c>
    </row>
    <row r="26" spans="1:9" ht="24" customHeight="1">
      <c r="A26" s="16">
        <v>23</v>
      </c>
      <c r="B26" s="17" t="s">
        <v>112</v>
      </c>
      <c r="C26" s="16"/>
      <c r="D26" s="16"/>
      <c r="E26" s="16">
        <v>8</v>
      </c>
      <c r="F26" s="16">
        <v>1</v>
      </c>
      <c r="G26" s="13"/>
      <c r="H26" s="16">
        <v>1</v>
      </c>
      <c r="I26" s="13">
        <f t="shared" si="0"/>
        <v>10</v>
      </c>
    </row>
    <row r="27" spans="1:9" ht="24" customHeight="1">
      <c r="A27" s="16">
        <v>24</v>
      </c>
      <c r="B27" s="17" t="s">
        <v>23</v>
      </c>
      <c r="C27" s="16"/>
      <c r="D27" s="16"/>
      <c r="E27" s="16">
        <v>3</v>
      </c>
      <c r="F27" s="16"/>
      <c r="G27" s="13"/>
      <c r="H27" s="16"/>
      <c r="I27" s="13">
        <f t="shared" si="0"/>
        <v>3</v>
      </c>
    </row>
    <row r="28" spans="1:9" ht="24" customHeight="1">
      <c r="A28" s="16">
        <v>25</v>
      </c>
      <c r="B28" s="17" t="s">
        <v>99</v>
      </c>
      <c r="C28" s="16">
        <v>1</v>
      </c>
      <c r="D28" s="13"/>
      <c r="E28" s="16">
        <v>9</v>
      </c>
      <c r="F28" s="13"/>
      <c r="G28" s="13"/>
      <c r="H28" s="16"/>
      <c r="I28" s="13">
        <f t="shared" si="0"/>
        <v>10</v>
      </c>
    </row>
    <row r="29" spans="1:9" ht="24" customHeight="1">
      <c r="A29" s="16">
        <v>26</v>
      </c>
      <c r="B29" s="17" t="s">
        <v>100</v>
      </c>
      <c r="C29" s="16">
        <v>1</v>
      </c>
      <c r="D29" s="13"/>
      <c r="E29" s="16">
        <v>6</v>
      </c>
      <c r="F29" s="13"/>
      <c r="G29" s="13"/>
      <c r="H29" s="16"/>
      <c r="I29" s="13">
        <f t="shared" si="0"/>
        <v>7</v>
      </c>
    </row>
    <row r="30" spans="1:9" ht="24" customHeight="1">
      <c r="A30" s="16">
        <v>27</v>
      </c>
      <c r="B30" s="17" t="s">
        <v>101</v>
      </c>
      <c r="C30" s="16"/>
      <c r="D30" s="16"/>
      <c r="E30" s="16">
        <v>7</v>
      </c>
      <c r="F30" s="16"/>
      <c r="G30" s="16"/>
      <c r="H30" s="16"/>
      <c r="I30" s="13">
        <v>12</v>
      </c>
    </row>
    <row r="31" spans="1:9" s="7" customFormat="1" ht="24" customHeight="1">
      <c r="A31" s="16">
        <v>28</v>
      </c>
      <c r="B31" s="17" t="s">
        <v>102</v>
      </c>
      <c r="C31" s="13">
        <v>0</v>
      </c>
      <c r="D31" s="13">
        <v>1</v>
      </c>
      <c r="E31" s="13">
        <v>6</v>
      </c>
      <c r="F31" s="13">
        <v>0</v>
      </c>
      <c r="G31" s="13">
        <v>2</v>
      </c>
      <c r="H31" s="13">
        <v>0</v>
      </c>
      <c r="I31" s="13">
        <v>15</v>
      </c>
    </row>
    <row r="32" spans="1:9" s="7" customFormat="1" ht="24" customHeight="1">
      <c r="A32" s="16">
        <v>29</v>
      </c>
      <c r="B32" s="12" t="s">
        <v>103</v>
      </c>
      <c r="C32" s="16"/>
      <c r="D32" s="13"/>
      <c r="E32" s="16">
        <v>7</v>
      </c>
      <c r="F32" s="13"/>
      <c r="G32" s="13"/>
      <c r="H32" s="16"/>
      <c r="I32" s="13">
        <v>20</v>
      </c>
    </row>
    <row r="33" spans="1:9" s="7" customFormat="1" ht="24" customHeight="1">
      <c r="A33" s="13"/>
      <c r="B33" s="12" t="s">
        <v>104</v>
      </c>
      <c r="C33" s="13">
        <v>35</v>
      </c>
      <c r="D33" s="13">
        <v>15</v>
      </c>
      <c r="E33" s="13">
        <v>391</v>
      </c>
      <c r="F33" s="13">
        <v>1</v>
      </c>
      <c r="G33" s="13">
        <v>2</v>
      </c>
      <c r="H33" s="13">
        <v>5</v>
      </c>
      <c r="I33" s="13">
        <v>1354</v>
      </c>
    </row>
    <row r="34" spans="1:17" s="19" customFormat="1" ht="20.25" customHeight="1">
      <c r="A34" s="21"/>
      <c r="B34" s="21"/>
      <c r="C34" s="35" t="s">
        <v>148</v>
      </c>
      <c r="D34" s="35"/>
      <c r="E34" s="35"/>
      <c r="F34" s="35"/>
      <c r="G34" s="35"/>
      <c r="H34" s="35"/>
      <c r="I34" s="35"/>
      <c r="J34" s="35"/>
      <c r="K34" s="5"/>
      <c r="L34" s="5"/>
      <c r="M34" s="5"/>
      <c r="N34" s="5"/>
      <c r="O34" s="5"/>
      <c r="P34" s="5"/>
      <c r="Q34" s="5"/>
    </row>
    <row r="35" spans="1:12" s="19" customFormat="1" ht="20.25" customHeight="1">
      <c r="A35" s="21"/>
      <c r="C35" s="35" t="s">
        <v>109</v>
      </c>
      <c r="D35" s="35"/>
      <c r="E35" s="35"/>
      <c r="F35" s="35"/>
      <c r="G35" s="35"/>
      <c r="H35" s="35"/>
      <c r="I35" s="35"/>
      <c r="J35" s="35"/>
      <c r="K35" s="5"/>
      <c r="L35" s="5"/>
    </row>
    <row r="36" spans="1:7" s="19" customFormat="1" ht="25.5" customHeight="1">
      <c r="A36" s="21"/>
      <c r="B36" s="22" t="s">
        <v>110</v>
      </c>
      <c r="C36" s="20"/>
      <c r="D36" s="20"/>
      <c r="E36" s="20"/>
      <c r="F36" s="20"/>
      <c r="G36" s="20"/>
    </row>
    <row r="37" spans="4:20" s="19" customFormat="1" ht="15.75" customHeight="1">
      <c r="D37" s="21"/>
      <c r="L37" s="5"/>
      <c r="M37" s="5"/>
      <c r="N37" s="5"/>
      <c r="O37" s="5"/>
      <c r="P37" s="5"/>
      <c r="Q37" s="5"/>
      <c r="R37" s="5"/>
      <c r="S37" s="5"/>
      <c r="T37" s="5"/>
    </row>
    <row r="38" spans="4:20" s="19" customFormat="1" ht="15.75" customHeight="1">
      <c r="D38" s="21"/>
      <c r="L38" s="5"/>
      <c r="M38" s="5"/>
      <c r="N38" s="5"/>
      <c r="O38" s="5"/>
      <c r="P38" s="5"/>
      <c r="Q38" s="5"/>
      <c r="R38" s="5"/>
      <c r="S38" s="5"/>
      <c r="T38" s="5"/>
    </row>
    <row r="39" spans="1:10" ht="24" customHeight="1">
      <c r="A39" s="5"/>
      <c r="C39" s="35" t="s">
        <v>111</v>
      </c>
      <c r="D39" s="35"/>
      <c r="E39" s="35"/>
      <c r="F39" s="35"/>
      <c r="G39" s="35"/>
      <c r="H39" s="35"/>
      <c r="I39" s="35"/>
      <c r="J39" s="35"/>
    </row>
    <row r="40" spans="1:2" ht="24" customHeight="1">
      <c r="A40" s="2"/>
      <c r="B40" s="3"/>
    </row>
  </sheetData>
  <mergeCells count="5">
    <mergeCell ref="C39:J39"/>
    <mergeCell ref="A2:I2"/>
    <mergeCell ref="A1:J1"/>
    <mergeCell ref="C34:J34"/>
    <mergeCell ref="C35:J35"/>
  </mergeCells>
  <printOptions/>
  <pageMargins left="0.33" right="0.75" top="0.67" bottom="0.38" header="0.21" footer="0.22"/>
  <pageSetup horizontalDpi="180" verticalDpi="180" orientation="landscape" paperSize="5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showZeros="0" tabSelected="1" view="pageBreakPreview" zoomScale="60" zoomScaleNormal="75" workbookViewId="0" topLeftCell="A1">
      <pane xSplit="2" ySplit="2" topLeftCell="N3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G9" sqref="G9"/>
    </sheetView>
  </sheetViews>
  <sheetFormatPr defaultColWidth="9.140625" defaultRowHeight="12.75"/>
  <cols>
    <col min="1" max="1" width="6.28125" style="1" customWidth="1"/>
    <col min="2" max="2" width="52.57421875" style="5" customWidth="1"/>
    <col min="3" max="4" width="5.7109375" style="1" customWidth="1"/>
    <col min="5" max="5" width="7.57421875" style="4" customWidth="1"/>
    <col min="6" max="6" width="5.7109375" style="4" customWidth="1"/>
    <col min="7" max="24" width="5.7109375" style="1" customWidth="1"/>
    <col min="25" max="25" width="7.57421875" style="4" customWidth="1"/>
    <col min="26" max="27" width="11.140625" style="5" hidden="1" customWidth="1"/>
    <col min="28" max="29" width="0" style="5" hidden="1" customWidth="1"/>
    <col min="30" max="33" width="11.140625" style="5" hidden="1" customWidth="1"/>
    <col min="34" max="34" width="0" style="5" hidden="1" customWidth="1"/>
    <col min="35" max="38" width="11.140625" style="5" hidden="1" customWidth="1"/>
    <col min="39" max="39" width="0" style="5" hidden="1" customWidth="1"/>
    <col min="40" max="43" width="11.140625" style="5" hidden="1" customWidth="1"/>
    <col min="44" max="44" width="0" style="5" hidden="1" customWidth="1"/>
    <col min="45" max="71" width="11.140625" style="5" hidden="1" customWidth="1"/>
    <col min="72" max="127" width="0" style="5" hidden="1" customWidth="1"/>
    <col min="128" max="16384" width="9.140625" style="5" customWidth="1"/>
  </cols>
  <sheetData>
    <row r="1" spans="1:25" ht="57.75" customHeight="1">
      <c r="A1" s="33" t="s">
        <v>151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"/>
    </row>
    <row r="2" spans="1:25" s="8" customFormat="1" ht="227.25" customHeight="1">
      <c r="A2" s="12" t="s">
        <v>0</v>
      </c>
      <c r="B2" s="13" t="s">
        <v>105</v>
      </c>
      <c r="C2" s="14" t="s">
        <v>19</v>
      </c>
      <c r="D2" s="14" t="s">
        <v>20</v>
      </c>
      <c r="E2" s="27" t="s">
        <v>126</v>
      </c>
      <c r="F2" s="14" t="s">
        <v>67</v>
      </c>
      <c r="G2" s="14" t="s">
        <v>68</v>
      </c>
      <c r="H2" s="14" t="s">
        <v>69</v>
      </c>
      <c r="I2" s="14" t="s">
        <v>122</v>
      </c>
      <c r="J2" s="14" t="s">
        <v>70</v>
      </c>
      <c r="K2" s="14" t="s">
        <v>71</v>
      </c>
      <c r="L2" s="14" t="s">
        <v>72</v>
      </c>
      <c r="M2" s="14" t="s">
        <v>73</v>
      </c>
      <c r="N2" s="14" t="s">
        <v>74</v>
      </c>
      <c r="O2" s="14" t="s">
        <v>75</v>
      </c>
      <c r="P2" s="14" t="s">
        <v>76</v>
      </c>
      <c r="Q2" s="14" t="s">
        <v>77</v>
      </c>
      <c r="R2" s="14" t="s">
        <v>78</v>
      </c>
      <c r="S2" s="14" t="s">
        <v>79</v>
      </c>
      <c r="T2" s="14" t="s">
        <v>80</v>
      </c>
      <c r="U2" s="14" t="s">
        <v>81</v>
      </c>
      <c r="V2" s="14" t="s">
        <v>82</v>
      </c>
      <c r="W2" s="14" t="s">
        <v>83</v>
      </c>
      <c r="X2" s="15" t="s">
        <v>127</v>
      </c>
      <c r="Y2" s="15" t="s">
        <v>128</v>
      </c>
    </row>
    <row r="3" spans="1:25" ht="27.75" customHeight="1">
      <c r="A3" s="16">
        <v>1</v>
      </c>
      <c r="B3" s="17" t="s">
        <v>84</v>
      </c>
      <c r="C3" s="16"/>
      <c r="D3" s="16"/>
      <c r="E3" s="13">
        <f>SUM(C3:D3)</f>
        <v>0</v>
      </c>
      <c r="F3" s="16">
        <v>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3">
        <f>SUM(F3:W3)</f>
        <v>2</v>
      </c>
      <c r="Y3" s="16">
        <f>X3+E3</f>
        <v>2</v>
      </c>
    </row>
    <row r="4" spans="1:25" ht="27.75" customHeight="1">
      <c r="A4" s="16">
        <v>2</v>
      </c>
      <c r="B4" s="17" t="s">
        <v>85</v>
      </c>
      <c r="C4" s="16"/>
      <c r="D4" s="16"/>
      <c r="E4" s="13">
        <f aca="true" t="shared" si="0" ref="E4:E13">SUM(C4:D4)</f>
        <v>0</v>
      </c>
      <c r="F4" s="16"/>
      <c r="G4" s="16"/>
      <c r="H4" s="16"/>
      <c r="I4" s="16"/>
      <c r="J4" s="16">
        <v>1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3">
        <f aca="true" t="shared" si="1" ref="X4:X13">SUM(F4:W4)</f>
        <v>1</v>
      </c>
      <c r="Y4" s="16">
        <f aca="true" t="shared" si="2" ref="Y4:Y13">X4+E4</f>
        <v>1</v>
      </c>
    </row>
    <row r="5" spans="1:25" ht="27.75" customHeight="1">
      <c r="A5" s="16">
        <v>3</v>
      </c>
      <c r="B5" s="17" t="s">
        <v>89</v>
      </c>
      <c r="C5" s="16"/>
      <c r="D5" s="16"/>
      <c r="E5" s="13">
        <f t="shared" si="0"/>
        <v>0</v>
      </c>
      <c r="F5" s="16"/>
      <c r="G5" s="16"/>
      <c r="H5" s="16"/>
      <c r="I5" s="16"/>
      <c r="J5" s="16">
        <v>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3">
        <f t="shared" si="1"/>
        <v>1</v>
      </c>
      <c r="Y5" s="16">
        <f t="shared" si="2"/>
        <v>1</v>
      </c>
    </row>
    <row r="6" spans="1:25" ht="27.75" customHeight="1">
      <c r="A6" s="16">
        <v>4</v>
      </c>
      <c r="B6" s="17" t="s">
        <v>93</v>
      </c>
      <c r="C6" s="16"/>
      <c r="D6" s="16"/>
      <c r="E6" s="13">
        <f t="shared" si="0"/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>
        <v>1</v>
      </c>
      <c r="R6" s="16">
        <v>3</v>
      </c>
      <c r="S6" s="16"/>
      <c r="T6" s="16"/>
      <c r="U6" s="16"/>
      <c r="V6" s="16"/>
      <c r="W6" s="16"/>
      <c r="X6" s="13">
        <f t="shared" si="1"/>
        <v>4</v>
      </c>
      <c r="Y6" s="16">
        <f t="shared" si="2"/>
        <v>4</v>
      </c>
    </row>
    <row r="7" spans="1:25" ht="27.75" customHeight="1">
      <c r="A7" s="16">
        <v>5</v>
      </c>
      <c r="B7" s="17" t="s">
        <v>123</v>
      </c>
      <c r="C7" s="16"/>
      <c r="D7" s="16"/>
      <c r="E7" s="13">
        <f t="shared" si="0"/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1</v>
      </c>
      <c r="T7" s="16"/>
      <c r="U7" s="16"/>
      <c r="V7" s="16"/>
      <c r="W7" s="16"/>
      <c r="X7" s="13">
        <f t="shared" si="1"/>
        <v>1</v>
      </c>
      <c r="Y7" s="16">
        <f t="shared" si="2"/>
        <v>1</v>
      </c>
    </row>
    <row r="8" spans="1:25" ht="27.75" customHeight="1">
      <c r="A8" s="16">
        <v>6</v>
      </c>
      <c r="B8" s="17" t="s">
        <v>106</v>
      </c>
      <c r="C8" s="16"/>
      <c r="D8" s="16"/>
      <c r="E8" s="13">
        <f t="shared" si="0"/>
        <v>0</v>
      </c>
      <c r="F8" s="16"/>
      <c r="G8" s="16"/>
      <c r="H8" s="16"/>
      <c r="I8" s="16"/>
      <c r="J8" s="16"/>
      <c r="K8" s="16"/>
      <c r="L8" s="16"/>
      <c r="M8" s="16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3">
        <f t="shared" si="1"/>
        <v>1</v>
      </c>
      <c r="Y8" s="16">
        <f t="shared" si="2"/>
        <v>1</v>
      </c>
    </row>
    <row r="9" spans="1:25" ht="27.75" customHeight="1">
      <c r="A9" s="16">
        <v>7</v>
      </c>
      <c r="B9" s="17" t="s">
        <v>97</v>
      </c>
      <c r="C9" s="16">
        <v>2</v>
      </c>
      <c r="D9" s="16"/>
      <c r="E9" s="13">
        <f t="shared" si="0"/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3</v>
      </c>
      <c r="R9" s="16"/>
      <c r="S9" s="16">
        <v>2</v>
      </c>
      <c r="T9" s="16"/>
      <c r="U9" s="16"/>
      <c r="V9" s="16"/>
      <c r="W9" s="16"/>
      <c r="X9" s="13">
        <f t="shared" si="1"/>
        <v>5</v>
      </c>
      <c r="Y9" s="16">
        <f t="shared" si="2"/>
        <v>7</v>
      </c>
    </row>
    <row r="10" spans="1:25" ht="27.75" customHeight="1">
      <c r="A10" s="16">
        <v>8</v>
      </c>
      <c r="B10" s="17" t="s">
        <v>98</v>
      </c>
      <c r="C10" s="16"/>
      <c r="D10" s="16"/>
      <c r="E10" s="13">
        <f t="shared" si="0"/>
        <v>0</v>
      </c>
      <c r="F10" s="16"/>
      <c r="G10" s="16"/>
      <c r="H10" s="16"/>
      <c r="I10" s="16"/>
      <c r="J10" s="16"/>
      <c r="K10" s="16">
        <v>2</v>
      </c>
      <c r="L10" s="16"/>
      <c r="M10" s="16"/>
      <c r="N10" s="16"/>
      <c r="O10" s="16"/>
      <c r="P10" s="16"/>
      <c r="Q10" s="16">
        <v>9</v>
      </c>
      <c r="R10" s="16"/>
      <c r="S10" s="16"/>
      <c r="T10" s="16"/>
      <c r="U10" s="16"/>
      <c r="V10" s="16"/>
      <c r="W10" s="16"/>
      <c r="X10" s="13">
        <f t="shared" si="1"/>
        <v>11</v>
      </c>
      <c r="Y10" s="16">
        <f t="shared" si="2"/>
        <v>11</v>
      </c>
    </row>
    <row r="11" spans="1:25" ht="27.75" customHeight="1">
      <c r="A11" s="16">
        <v>9</v>
      </c>
      <c r="B11" s="17" t="s">
        <v>112</v>
      </c>
      <c r="C11" s="16"/>
      <c r="D11" s="16"/>
      <c r="E11" s="13">
        <f t="shared" si="0"/>
        <v>0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>
        <v>2</v>
      </c>
      <c r="Q11" s="16"/>
      <c r="R11" s="16"/>
      <c r="S11" s="16"/>
      <c r="T11" s="16"/>
      <c r="U11" s="16">
        <v>2</v>
      </c>
      <c r="V11" s="16">
        <v>2</v>
      </c>
      <c r="W11" s="16">
        <v>3</v>
      </c>
      <c r="X11" s="13">
        <f t="shared" si="1"/>
        <v>10</v>
      </c>
      <c r="Y11" s="16">
        <f t="shared" si="2"/>
        <v>10</v>
      </c>
    </row>
    <row r="12" spans="1:25" ht="27.75" customHeight="1">
      <c r="A12" s="16">
        <v>10</v>
      </c>
      <c r="B12" s="17" t="s">
        <v>124</v>
      </c>
      <c r="C12" s="16">
        <v>1</v>
      </c>
      <c r="D12" s="16">
        <v>1</v>
      </c>
      <c r="E12" s="13">
        <f t="shared" si="0"/>
        <v>2</v>
      </c>
      <c r="F12" s="16">
        <v>0</v>
      </c>
      <c r="G12" s="16">
        <v>1</v>
      </c>
      <c r="H12" s="16">
        <v>4</v>
      </c>
      <c r="I12" s="16">
        <v>1</v>
      </c>
      <c r="J12" s="16">
        <v>1</v>
      </c>
      <c r="K12" s="16">
        <v>0</v>
      </c>
      <c r="L12" s="16">
        <v>1</v>
      </c>
      <c r="M12" s="16">
        <v>2</v>
      </c>
      <c r="N12" s="16">
        <v>3</v>
      </c>
      <c r="O12" s="16">
        <v>3</v>
      </c>
      <c r="P12" s="16">
        <v>1</v>
      </c>
      <c r="Q12" s="16">
        <v>10</v>
      </c>
      <c r="R12" s="16">
        <v>0</v>
      </c>
      <c r="S12" s="16">
        <v>1</v>
      </c>
      <c r="T12" s="16">
        <v>4</v>
      </c>
      <c r="U12" s="16">
        <v>0</v>
      </c>
      <c r="V12" s="16">
        <v>0</v>
      </c>
      <c r="W12" s="16">
        <v>2</v>
      </c>
      <c r="X12" s="16">
        <f t="shared" si="1"/>
        <v>34</v>
      </c>
      <c r="Y12" s="16">
        <f t="shared" si="2"/>
        <v>36</v>
      </c>
    </row>
    <row r="13" spans="1:25" s="7" customFormat="1" ht="27.75" customHeight="1">
      <c r="A13" s="13"/>
      <c r="B13" s="12" t="s">
        <v>125</v>
      </c>
      <c r="C13" s="13">
        <f>SUM(C3:C12)</f>
        <v>3</v>
      </c>
      <c r="D13" s="13">
        <f>SUM(D3:D12)</f>
        <v>1</v>
      </c>
      <c r="E13" s="13">
        <f t="shared" si="0"/>
        <v>4</v>
      </c>
      <c r="F13" s="13">
        <f aca="true" t="shared" si="3" ref="F13:W13">SUM(F3:F12)</f>
        <v>2</v>
      </c>
      <c r="G13" s="13">
        <f t="shared" si="3"/>
        <v>1</v>
      </c>
      <c r="H13" s="13">
        <f t="shared" si="3"/>
        <v>4</v>
      </c>
      <c r="I13" s="13">
        <f t="shared" si="3"/>
        <v>1</v>
      </c>
      <c r="J13" s="13">
        <f t="shared" si="3"/>
        <v>4</v>
      </c>
      <c r="K13" s="13">
        <f t="shared" si="3"/>
        <v>2</v>
      </c>
      <c r="L13" s="13">
        <f t="shared" si="3"/>
        <v>1</v>
      </c>
      <c r="M13" s="13">
        <f t="shared" si="3"/>
        <v>3</v>
      </c>
      <c r="N13" s="13">
        <f t="shared" si="3"/>
        <v>3</v>
      </c>
      <c r="O13" s="13">
        <f t="shared" si="3"/>
        <v>3</v>
      </c>
      <c r="P13" s="13">
        <f t="shared" si="3"/>
        <v>3</v>
      </c>
      <c r="Q13" s="13">
        <f t="shared" si="3"/>
        <v>23</v>
      </c>
      <c r="R13" s="13">
        <f t="shared" si="3"/>
        <v>3</v>
      </c>
      <c r="S13" s="13">
        <f t="shared" si="3"/>
        <v>4</v>
      </c>
      <c r="T13" s="13">
        <f t="shared" si="3"/>
        <v>4</v>
      </c>
      <c r="U13" s="13">
        <f t="shared" si="3"/>
        <v>2</v>
      </c>
      <c r="V13" s="13">
        <f t="shared" si="3"/>
        <v>2</v>
      </c>
      <c r="W13" s="13">
        <f t="shared" si="3"/>
        <v>5</v>
      </c>
      <c r="X13" s="13">
        <f t="shared" si="1"/>
        <v>70</v>
      </c>
      <c r="Y13" s="16">
        <f t="shared" si="2"/>
        <v>74</v>
      </c>
    </row>
    <row r="14" spans="5:25" s="11" customFormat="1" ht="15" customHeight="1">
      <c r="E14" s="6"/>
      <c r="G14" s="10"/>
      <c r="M14" s="35" t="s">
        <v>148</v>
      </c>
      <c r="N14" s="35"/>
      <c r="O14" s="35"/>
      <c r="P14" s="35"/>
      <c r="Q14" s="35"/>
      <c r="R14" s="35"/>
      <c r="S14" s="35"/>
      <c r="T14" s="35"/>
      <c r="U14" s="35"/>
      <c r="V14" s="35"/>
      <c r="Y14" s="9"/>
    </row>
    <row r="15" spans="5:25" s="19" customFormat="1" ht="16.5" customHeight="1">
      <c r="E15" s="28"/>
      <c r="M15" s="32" t="s">
        <v>109</v>
      </c>
      <c r="N15" s="32"/>
      <c r="O15" s="32"/>
      <c r="P15" s="32"/>
      <c r="Q15" s="32"/>
      <c r="R15" s="32"/>
      <c r="S15" s="32"/>
      <c r="T15" s="32"/>
      <c r="U15" s="32"/>
      <c r="V15" s="32"/>
      <c r="Y15" s="20"/>
    </row>
    <row r="16" spans="1:25" s="19" customFormat="1" ht="11.25" customHeight="1">
      <c r="A16" s="21"/>
      <c r="B16" s="21"/>
      <c r="C16" s="21"/>
      <c r="D16" s="21"/>
      <c r="E16" s="29"/>
      <c r="F16" s="21"/>
      <c r="G16" s="21"/>
      <c r="Y16" s="20"/>
    </row>
    <row r="17" spans="1:25" s="19" customFormat="1" ht="25.5" customHeight="1">
      <c r="A17" s="21"/>
      <c r="B17" s="21"/>
      <c r="C17" s="21"/>
      <c r="D17" s="21"/>
      <c r="E17" s="32" t="s">
        <v>110</v>
      </c>
      <c r="F17" s="32"/>
      <c r="G17" s="32"/>
      <c r="H17" s="32"/>
      <c r="I17" s="32"/>
      <c r="J17" s="32"/>
      <c r="Y17" s="20"/>
    </row>
    <row r="18" spans="1:25" s="19" customFormat="1" ht="25.5" customHeight="1">
      <c r="A18" s="21"/>
      <c r="B18" s="21"/>
      <c r="C18" s="21"/>
      <c r="D18" s="21"/>
      <c r="E18" s="30"/>
      <c r="F18" s="20"/>
      <c r="G18" s="20"/>
      <c r="H18" s="20"/>
      <c r="I18" s="20"/>
      <c r="J18" s="20"/>
      <c r="Y18" s="20"/>
    </row>
    <row r="19" spans="5:25" s="19" customFormat="1" ht="15.75" customHeight="1">
      <c r="E19" s="28"/>
      <c r="G19" s="21"/>
      <c r="N19" s="31" t="s">
        <v>111</v>
      </c>
      <c r="O19" s="31"/>
      <c r="P19" s="31"/>
      <c r="Q19" s="31"/>
      <c r="R19" s="31"/>
      <c r="S19" s="31"/>
      <c r="T19" s="31"/>
      <c r="U19" s="31"/>
      <c r="V19" s="31"/>
      <c r="W19" s="31"/>
      <c r="Y19" s="20"/>
    </row>
    <row r="20" spans="2:25" ht="15.75">
      <c r="B20" s="1"/>
      <c r="F20" s="1"/>
      <c r="O20" s="4"/>
      <c r="P20" s="5"/>
      <c r="Q20" s="5"/>
      <c r="R20" s="5"/>
      <c r="S20" s="5"/>
      <c r="T20" s="5"/>
      <c r="U20" s="5"/>
      <c r="V20" s="5"/>
      <c r="W20" s="5"/>
      <c r="X20" s="5"/>
      <c r="Y20" s="1"/>
    </row>
    <row r="21" spans="2:25" ht="15.75">
      <c r="B21" s="1"/>
      <c r="F21" s="1"/>
      <c r="O21" s="4"/>
      <c r="P21" s="5"/>
      <c r="Q21" s="5"/>
      <c r="R21" s="5"/>
      <c r="S21" s="5"/>
      <c r="T21" s="5"/>
      <c r="U21" s="5"/>
      <c r="V21" s="5"/>
      <c r="W21" s="5"/>
      <c r="X21" s="5"/>
      <c r="Y21" s="1"/>
    </row>
    <row r="22" spans="2:25" ht="15.75">
      <c r="B22" s="1"/>
      <c r="F22" s="1"/>
      <c r="O22" s="4"/>
      <c r="P22" s="5"/>
      <c r="Q22" s="5"/>
      <c r="R22" s="5"/>
      <c r="S22" s="5"/>
      <c r="T22" s="5"/>
      <c r="U22" s="5"/>
      <c r="V22" s="5"/>
      <c r="W22" s="5"/>
      <c r="X22" s="5"/>
      <c r="Y22" s="1"/>
    </row>
  </sheetData>
  <mergeCells count="5">
    <mergeCell ref="N19:W19"/>
    <mergeCell ref="A1:X1"/>
    <mergeCell ref="M14:V14"/>
    <mergeCell ref="M15:V15"/>
    <mergeCell ref="E17:J17"/>
  </mergeCells>
  <printOptions/>
  <pageMargins left="0.18" right="0.75" top="0.27" bottom="0.38" header="0.14" footer="0.22"/>
  <pageSetup horizontalDpi="180" verticalDpi="180" orientation="landscape" paperSize="5" scale="58" r:id="rId1"/>
  <colBreaks count="1" manualBreakCount="1">
    <brk id="93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CHANTI</dc:creator>
  <cp:keywords/>
  <dc:description/>
  <cp:lastModifiedBy>Administrator</cp:lastModifiedBy>
  <cp:lastPrinted>2009-10-01T19:59:08Z</cp:lastPrinted>
  <dcterms:created xsi:type="dcterms:W3CDTF">2008-07-30T08:52:27Z</dcterms:created>
  <dcterms:modified xsi:type="dcterms:W3CDTF">2009-10-01T19:59:09Z</dcterms:modified>
  <cp:category/>
  <cp:version/>
  <cp:contentType/>
  <cp:contentStatus/>
</cp:coreProperties>
</file>